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<sst xmlns="http://schemas.openxmlformats.org/spreadsheetml/2006/main" count="97" uniqueCount="36">
  <si>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</si>
  <si>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</si>
  <si>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</si>
  <si>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</si>
  <si>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</si>
  <si>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</si>
  <si>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</si>
  <si>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</si>
  <si>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</si>
  <si>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</si>
  <si>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</si>
  <si>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</si>
  <si>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</si>
  <si>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</si>
  <si>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</si>
  <si>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</si>
  <si>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</si>
  <si>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</si>
  <si>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</si>
  <si>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</si>
  <si>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</si>
  <si>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</si>
  <si>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</si>
  <si>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</si>
  <si>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</si>
  <si>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</si>
  <si>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</si>
  <si>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</si>
  <si>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</si>
  <si>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</si>
  <si>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</si>
  <si>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</si>
  <si>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февраль 2015 г. для потребителей ООО "Заринская горэлектросеть"</t>
  </si>
  <si>
    <t>866,11</t>
  </si>
  <si>
    <t>1372,48</t>
  </si>
  <si>
    <t>2838,22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</si>
</sst>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3" applyNumberFormat="1" applyFont="1" applyFill="1" applyBorder="1" applyAlignment="1">
      <alignment horizontal="center" vertical="top" wrapText="1"/>
      <protection/>
    </xf>
    <xf numFmtId="177" fontId="24" fillId="0" borderId="19" xfId="53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3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77" fontId="24" fillId="0" borderId="36" xfId="53" applyNumberFormat="1" applyFont="1" applyFill="1" applyBorder="1" applyAlignment="1">
      <alignment horizontal="center" vertical="justify"/>
      <protection/>
    </xf>
    <xf numFmtId="177" fontId="24" fillId="0" borderId="37" xfId="53" applyNumberFormat="1" applyFont="1" applyFill="1" applyBorder="1" applyAlignment="1">
      <alignment horizontal="center" vertical="justify"/>
      <protection/>
    </xf>
    <xf numFmtId="177" fontId="24" fillId="0" borderId="19" xfId="53" applyNumberFormat="1" applyFont="1" applyFill="1" applyBorder="1" applyAlignment="1">
      <alignment horizontal="center" vertical="justify"/>
      <protection/>
    </xf>
    <xf numFmtId="177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77" fontId="25" fillId="0" borderId="46" xfId="53" applyNumberFormat="1" applyFont="1" applyFill="1" applyBorder="1" applyAlignment="1">
      <alignment horizontal="center" vertical="justify" wrapText="1"/>
      <protection/>
    </xf>
    <xf numFmtId="177" fontId="25" fillId="0" borderId="30" xfId="53" applyNumberFormat="1" applyFont="1" applyFill="1" applyBorder="1" applyAlignment="1">
      <alignment horizontal="center" vertical="justify" wrapText="1"/>
      <protection/>
    </xf>
    <xf numFmtId="177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77" fontId="24" fillId="0" borderId="48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77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G11" sqref="G11:H11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3138.9152790242856</v>
      </c>
      <c r="B11" s="61"/>
      <c r="C11" s="59">
        <f>$E66*$E$70*$E$72*1000+$E$71+F$63+$E$72*1000</f>
        <v>3729.7552790242853</v>
      </c>
      <c r="D11" s="60"/>
      <c r="E11" s="61">
        <f>$E66*$E$70*$E$72*1000+$E$71+G$63+$E$72*1000</f>
        <v>3948.8352790242857</v>
      </c>
      <c r="F11" s="61"/>
      <c r="G11" s="59">
        <f>$E66*$E$70*$E$72*1000+$E$71+H$63+$E$72*1000</f>
        <v>4846.455279024285</v>
      </c>
      <c r="H11" s="104"/>
      <c r="K11" s="31"/>
      <c r="L11" s="31"/>
      <c r="M11" s="31"/>
      <c r="N11" s="32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3133.425561802909</v>
      </c>
      <c r="B15" s="61"/>
      <c r="C15" s="59">
        <f>$E67*$E$70*$E$72*1000+$E$71+F$63+$E$72*1000</f>
        <v>3724.265561802909</v>
      </c>
      <c r="D15" s="60"/>
      <c r="E15" s="61">
        <f>$E67*$E$70*$E$72*1000+$E$71+G$63+$E$72*1000</f>
        <v>3943.3455618029093</v>
      </c>
      <c r="F15" s="61"/>
      <c r="G15" s="61">
        <f>$E67*$E$70*$E$72*1000+$E$71+H$63+$E$72*1000</f>
        <v>4840.965561802908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3101.207221388928</v>
      </c>
      <c r="B19" s="61"/>
      <c r="C19" s="59">
        <f>$E68*$E$70*$E$72*1000+$E$71+F$63+$E$72*1000</f>
        <v>3692.0472213889275</v>
      </c>
      <c r="D19" s="60"/>
      <c r="E19" s="61">
        <f>$E68*$E$70*$E$72*1000+$E$71+G$63+$E$72*1000</f>
        <v>3911.127221388928</v>
      </c>
      <c r="F19" s="61"/>
      <c r="G19" s="61">
        <f>$E68*$E$70*$E$72*1000+$E$71+H$63+$E$72*1000</f>
        <v>4808.747221388928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3075.1535634284596</v>
      </c>
      <c r="B23" s="61"/>
      <c r="C23" s="59">
        <f>$E69*$E$70*$E$72*1000+$E$71+F$63+$E$72*1000</f>
        <v>3665.9935634284593</v>
      </c>
      <c r="D23" s="60"/>
      <c r="E23" s="61">
        <f>$E69*$E$70*$E$72*1000+$E$71+G$63+$E$72*1000</f>
        <v>3885.0735634284592</v>
      </c>
      <c r="F23" s="61"/>
      <c r="G23" s="61">
        <f>$E69*$E$70*$E$72*1000+$E$71+H$63+$E$72*1000</f>
        <v>4782.69356342846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2297.7051071215997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3045.1851071215997</v>
      </c>
      <c r="B29" s="92"/>
      <c r="C29" s="93">
        <f>$E$71+F$63+$E$72*1000</f>
        <v>3636.0251071216</v>
      </c>
      <c r="D29" s="94"/>
      <c r="E29" s="92">
        <f>$E$71+G$63+$E$72*1000</f>
        <v>3855.1051071215998</v>
      </c>
      <c r="F29" s="92"/>
      <c r="G29" s="92">
        <f>+$E$71+H$63+$E$72*1000</f>
        <v>4752.7251071216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67" t="s">
        <v>16</v>
      </c>
      <c r="B38" s="68"/>
      <c r="C38" s="68"/>
      <c r="D38" s="69"/>
      <c r="E38" s="29">
        <f>$E66*$E$70*$I$38+$E$71+E$63+$I$38</f>
        <v>1697.4931426</v>
      </c>
      <c r="F38" s="29">
        <f>$E66*$E$70*$I$38+$E$71+F$63+$I$38</f>
        <v>2288.3331426</v>
      </c>
      <c r="G38" s="29">
        <f>$E66*$E$70*$I$38+$E$71+G$63+$I$38</f>
        <v>2507.4131426000004</v>
      </c>
      <c r="H38" s="29">
        <f>$E66*$E$70*$I$38+$E$71+H$63+$I$38</f>
        <v>3405.0331426000002</v>
      </c>
      <c r="I38" s="33" t="s">
        <v>33</v>
      </c>
    </row>
    <row r="39" spans="1:9" ht="15">
      <c r="A39" s="67" t="s">
        <v>15</v>
      </c>
      <c r="B39" s="68"/>
      <c r="C39" s="68"/>
      <c r="D39" s="69"/>
      <c r="E39" s="29">
        <f>$E67*$E$70*$I$39+$E$71+E$63+$I$39</f>
        <v>2221.6096656</v>
      </c>
      <c r="F39" s="29">
        <f>$E67*$E$70*$I$39+$E$71+F$63+$I$39</f>
        <v>2812.4496656</v>
      </c>
      <c r="G39" s="29">
        <f>$E67*$E$70*$I$39+$E$71+G$63+$I$39</f>
        <v>3031.5296656</v>
      </c>
      <c r="H39" s="29">
        <f>$E67*$E$70*$I$39+$E$71+H$63+$I$39</f>
        <v>3929.1496656</v>
      </c>
      <c r="I39" s="34" t="s">
        <v>34</v>
      </c>
    </row>
    <row r="40" spans="1:9" ht="15.75" thickBot="1">
      <c r="A40" s="67" t="s">
        <v>14</v>
      </c>
      <c r="B40" s="68"/>
      <c r="C40" s="68"/>
      <c r="D40" s="69"/>
      <c r="E40" s="29">
        <f>$E68*$E$70*$I$40+$E$71+E$63+$I$40</f>
        <v>3704.192678</v>
      </c>
      <c r="F40" s="29">
        <f>$E68*$E$70*$I$40+$E$71+F$63+$I$40</f>
        <v>4295.032678</v>
      </c>
      <c r="G40" s="29">
        <f>$E68*$E$70*$I$40+$E$71+G$63+$I$40</f>
        <v>4514.1126779999995</v>
      </c>
      <c r="H40" s="30">
        <f>$E68*$E$70*$I$40+$E$71+H$63+$I$40</f>
        <v>5411.732678</v>
      </c>
      <c r="I40" s="34" t="s">
        <v>35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f>$E67*$E$70*$I$38+$E$71+E$63+$I$38</f>
        <v>1695.3798342</v>
      </c>
      <c r="F44" s="29">
        <f>$E67*$E$70*$I$38+$E$71+F$63+$I$38</f>
        <v>2286.2198342</v>
      </c>
      <c r="G44" s="29">
        <f>$E67*$E$70*$I$38+$E$71+G$63+$I$38</f>
        <v>2505.2998342</v>
      </c>
      <c r="H44" s="29">
        <f>$E67*$E$70*$I$38+$E$71+H$63+$I$38</f>
        <v>3402.9198342</v>
      </c>
    </row>
    <row r="45" spans="1:8" ht="15">
      <c r="A45" s="67" t="s">
        <v>15</v>
      </c>
      <c r="B45" s="68"/>
      <c r="C45" s="68"/>
      <c r="D45" s="69"/>
      <c r="E45" s="29">
        <f>$E67*$E$70*$I$39+$E$71+E$63+$I$39</f>
        <v>2221.6096656</v>
      </c>
      <c r="F45" s="29">
        <f>$E67*$E$70*$I$39+$E$71+F$63+$I$39</f>
        <v>2812.4496656</v>
      </c>
      <c r="G45" s="29">
        <f>$E67*$E$70*$I$39+$E$71+G$63+$I$39</f>
        <v>3031.5296656</v>
      </c>
      <c r="H45" s="29">
        <f>$E67*$E$70*$I$39+$E$71+H$63+$I$39</f>
        <v>3929.1496656</v>
      </c>
    </row>
    <row r="46" spans="1:8" ht="15.75" thickBot="1">
      <c r="A46" s="67" t="s">
        <v>14</v>
      </c>
      <c r="B46" s="68"/>
      <c r="C46" s="68"/>
      <c r="D46" s="69"/>
      <c r="E46" s="29">
        <f>$E67*$E$70*$I$40+$E$71+E$63+$I$40</f>
        <v>3744.8359883999997</v>
      </c>
      <c r="F46" s="29">
        <f>$E67*$E$70*$I$40+$E$71+F$63+$I$40</f>
        <v>4335.6759884</v>
      </c>
      <c r="G46" s="29">
        <f>$E67*$E$70*$I$40+$E$71+G$63+$I$40</f>
        <v>4554.7559884</v>
      </c>
      <c r="H46" s="30">
        <f>$E67*$E$70*$I$40+$E$71+H$63+$I$40</f>
        <v>5452.375988399999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f>$E68*$E$70*$I$38+$E$71+E$63+$I$38</f>
        <v>1682.977139</v>
      </c>
      <c r="F50" s="29">
        <f>$E68*$E$70*$I$38+$E$71+F$63+$I$38</f>
        <v>2273.8171389999998</v>
      </c>
      <c r="G50" s="29">
        <f>$E68*$E$70*$I$38+$E$71+G$63+$I$38</f>
        <v>2492.897139</v>
      </c>
      <c r="H50" s="29">
        <f>$E68*$E$70*$I$38+$E$71+H$63+$I$38</f>
        <v>3390.517139</v>
      </c>
    </row>
    <row r="51" spans="1:8" ht="15">
      <c r="A51" s="67" t="s">
        <v>15</v>
      </c>
      <c r="B51" s="68"/>
      <c r="C51" s="68"/>
      <c r="D51" s="69"/>
      <c r="E51" s="29">
        <f>$E68*$E$70*$I$39+$E$71+E$63+$I$39</f>
        <v>2201.955752</v>
      </c>
      <c r="F51" s="29">
        <f>$E68*$E$70*$I$39+$E$71+F$63+$I$39</f>
        <v>2792.795752</v>
      </c>
      <c r="G51" s="29">
        <f>$E68*$E$70*$I$39+$E$71+G$63+$I$39</f>
        <v>3011.875752</v>
      </c>
      <c r="H51" s="29">
        <f>$E68*$E$70*$I$39+$E$71+H$63+$I$39</f>
        <v>3909.495752</v>
      </c>
    </row>
    <row r="52" spans="1:8" ht="15.75" thickBot="1">
      <c r="A52" s="67" t="s">
        <v>14</v>
      </c>
      <c r="B52" s="68"/>
      <c r="C52" s="68"/>
      <c r="D52" s="69"/>
      <c r="E52" s="29">
        <f>$E68*$E$70*$I$40+$E$71+E$63+$I$40</f>
        <v>3704.192678</v>
      </c>
      <c r="F52" s="29">
        <f>$E68*$E$70*$I$40+$E$71+F$63+$I$40</f>
        <v>4295.032678</v>
      </c>
      <c r="G52" s="29">
        <f>$E68*$E$70*$I$40+$E$71+G$63+$I$40</f>
        <v>4514.1126779999995</v>
      </c>
      <c r="H52" s="30">
        <f>$E68*$E$70*$I$40+$E$71+H$63+$I$40</f>
        <v>5411.732678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f>$E69*$E$70*$I$38+$E$71+E$63+$I$38</f>
        <v>1672.9475852</v>
      </c>
      <c r="F56" s="29">
        <f>$E69*$E$70*$I$38+$E$71+F$63+$I$38</f>
        <v>2263.7875852</v>
      </c>
      <c r="G56" s="29">
        <f>$E69*$E$70*$I$38+$E$71+G$63+$I$38</f>
        <v>2482.8675852</v>
      </c>
      <c r="H56" s="29">
        <f>$E69*$E$70*$I$38+$E$71+H$63+$I$38</f>
        <v>3380.4875852</v>
      </c>
    </row>
    <row r="57" spans="1:8" ht="15">
      <c r="A57" s="67" t="s">
        <v>15</v>
      </c>
      <c r="B57" s="68"/>
      <c r="C57" s="68"/>
      <c r="D57" s="69"/>
      <c r="E57" s="29">
        <f>$E69*$E$70*$I$39+$E$71+E$63+$I$39</f>
        <v>2186.0624336</v>
      </c>
      <c r="F57" s="29">
        <f>$E69*$E$70*$I$39+$E$71+F$63+$I$39</f>
        <v>2776.9024336</v>
      </c>
      <c r="G57" s="29">
        <f>$E69*$E$70*$I$39+$E$71+G$63+$I$39</f>
        <v>2995.9824336</v>
      </c>
      <c r="H57" s="29">
        <f>$E69*$E$70*$I$39+$E$71+H$63+$I$39</f>
        <v>3893.6024336</v>
      </c>
    </row>
    <row r="58" spans="1:8" ht="15.75" thickBot="1">
      <c r="A58" s="70" t="s">
        <v>14</v>
      </c>
      <c r="B58" s="71"/>
      <c r="C58" s="71"/>
      <c r="D58" s="72"/>
      <c r="E58" s="30">
        <f>$E69*$E$70*$I$40+$E$71+E$63+$I$40</f>
        <v>3671.3260904</v>
      </c>
      <c r="F58" s="30">
        <f>$E69*$E$70*$I$40+$E$71+F$63+$I$40</f>
        <v>4262.1660904</v>
      </c>
      <c r="G58" s="30">
        <f>$E69*$E$70*$I$40+$E$71+G$63+$I$40</f>
        <v>4481.2460904</v>
      </c>
      <c r="H58" s="30">
        <f>$E69*$E$70*$I$40+$E$71+H$63+$I$40</f>
        <v>5378.8660904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0.2083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0.1961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0.1245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0.292+1.021+1.528</f>
        <v>2.841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2.2498841071216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2015-01-29T11:20:59Z</dcterms:modified>
  <cp:category/>
  <cp:version/>
  <cp:contentType/>
  <cp:contentStatus/>
</cp:coreProperties>
</file>