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<sst xmlns="http://schemas.openxmlformats.org/spreadsheetml/2006/main" count="79" uniqueCount="33">
  <si>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</si>
  <si>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</si>
  <si>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</si>
  <si>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</si>
  <si>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</si>
  <si>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</si>
  <si>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</si>
  <si>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</si>
  <si>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</si>
  <si>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</si>
  <si>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</si>
  <si>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</si>
  <si>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</si>
  <si>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</si>
  <si>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</si>
  <si>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</si>
  <si>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</si>
  <si>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</si>
  <si>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</si>
  <si>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</si>
  <si>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</si>
  <si>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</si>
  <si>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</si>
  <si>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</si>
  <si>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</si>
  <si>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</si>
  <si>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</si>
  <si>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</si>
  <si>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</si>
  <si>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сентябрь 2018 г. для потребителей ООО "Заринская горэлектросеть"</t>
  </si>
  <si>
    <t>779,07</t>
  </si>
  <si>
    <t>1933,91</t>
  </si>
  <si>
    <t>3741,95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</si>
</sst>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  <numFmt numFmtId="180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0" applyNumberFormat="1" applyFont="1" applyAlignment="1">
      <alignment horizontal="right"/>
    </xf>
    <xf numFmtId="2" fontId="24" fillId="0" borderId="0" xfId="54" applyNumberFormat="1" applyFont="1" applyFill="1" applyBorder="1" applyAlignment="1">
      <alignment horizontal="right" wrapText="1"/>
      <protection/>
    </xf>
    <xf numFmtId="177" fontId="24" fillId="0" borderId="11" xfId="54" applyNumberFormat="1" applyFont="1" applyFill="1" applyBorder="1" applyAlignment="1">
      <alignment horizontal="center" vertical="top" wrapText="1"/>
      <protection/>
    </xf>
    <xf numFmtId="177" fontId="24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0" fontId="26" fillId="0" borderId="21" xfId="0" applyNumberFormat="1" applyFont="1" applyBorder="1" applyAlignment="1">
      <alignment horizontal="center"/>
    </xf>
    <xf numFmtId="180" fontId="26" fillId="0" borderId="22" xfId="0" applyNumberFormat="1" applyFont="1" applyBorder="1" applyAlignment="1">
      <alignment horizontal="center"/>
    </xf>
    <xf numFmtId="180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35" xfId="54" applyNumberFormat="1" applyFont="1" applyFill="1" applyBorder="1" applyAlignment="1">
      <alignment horizontal="left" vertical="top" wrapText="1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36" xfId="54" applyNumberFormat="1" applyFont="1" applyFill="1" applyBorder="1" applyAlignment="1">
      <alignment horizontal="left" vertical="top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7" xfId="54" applyFont="1" applyFill="1" applyBorder="1" applyAlignment="1">
      <alignment horizontal="center" vertical="center" wrapText="1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4" fillId="0" borderId="39" xfId="54" applyFont="1" applyFill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2" xfId="0" applyFont="1" applyBorder="1" applyAlignment="1">
      <alignment horizontal="left" vertical="justify"/>
    </xf>
    <xf numFmtId="4" fontId="24" fillId="0" borderId="43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36" xfId="54" applyNumberFormat="1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177" fontId="25" fillId="0" borderId="45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34" xfId="54" applyNumberFormat="1" applyFont="1" applyFill="1" applyBorder="1" applyAlignment="1">
      <alignment horizontal="center" vertical="justify" wrapText="1"/>
      <protection/>
    </xf>
    <xf numFmtId="177" fontId="24" fillId="0" borderId="46" xfId="54" applyNumberFormat="1" applyFont="1" applyFill="1" applyBorder="1" applyAlignment="1">
      <alignment horizontal="center" vertical="justify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3" fillId="0" borderId="0" xfId="54" applyFont="1" applyFill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47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0" fillId="0" borderId="36" xfId="0" applyBorder="1" applyAlignment="1">
      <alignment/>
    </xf>
    <xf numFmtId="0" fontId="24" fillId="0" borderId="11" xfId="54" applyFont="1" applyFill="1" applyBorder="1" applyAlignment="1">
      <alignment horizontal="center" vertical="center" wrapText="1"/>
      <protection/>
    </xf>
    <xf numFmtId="177" fontId="24" fillId="0" borderId="20" xfId="54" applyNumberFormat="1" applyFont="1" applyFill="1" applyBorder="1" applyAlignment="1">
      <alignment horizontal="center" vertical="justify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40" xfId="54" applyNumberFormat="1" applyFont="1" applyFill="1" applyBorder="1" applyAlignment="1">
      <alignment horizontal="center" vertical="center" wrapText="1"/>
      <protection/>
    </xf>
    <xf numFmtId="4" fontId="24" fillId="0" borderId="41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wrapText="1"/>
    </xf>
    <xf numFmtId="4" fontId="24" fillId="0" borderId="19" xfId="54" applyNumberFormat="1" applyFont="1" applyFill="1" applyBorder="1" applyAlignment="1">
      <alignment horizontal="center" vertical="justify"/>
      <protection/>
    </xf>
    <xf numFmtId="0" fontId="24" fillId="0" borderId="41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4" fontId="24" fillId="0" borderId="46" xfId="54" applyNumberFormat="1" applyFont="1" applyFill="1" applyBorder="1" applyAlignment="1">
      <alignment horizontal="center" vertical="justify"/>
      <protection/>
    </xf>
    <xf numFmtId="4" fontId="24" fillId="0" borderId="50" xfId="54" applyNumberFormat="1" applyFont="1" applyFill="1" applyBorder="1" applyAlignment="1">
      <alignment horizontal="center" vertical="justify"/>
      <protection/>
    </xf>
    <xf numFmtId="4" fontId="24" fillId="0" borderId="35" xfId="54" applyNumberFormat="1" applyFont="1" applyFill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  <xf numFmtId="0" fontId="23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1" width="10.7109375" style="0" customWidth="1"/>
    <col min="12" max="12" width="9.28125" style="0" bestFit="1" customWidth="1"/>
    <col min="13" max="13" width="10.140625" style="0" bestFit="1" customWidth="1"/>
    <col min="14" max="14" width="9.57421875" style="0" bestFit="1" customWidth="1"/>
  </cols>
  <sheetData>
    <row r="2" spans="1:8" ht="35.25" customHeight="1">
      <c r="A2" s="110" t="s">
        <v>29</v>
      </c>
      <c r="B2" s="110"/>
      <c r="C2" s="110"/>
      <c r="D2" s="110"/>
      <c r="E2" s="110"/>
      <c r="F2" s="110"/>
      <c r="G2" s="110"/>
      <c r="H2" s="110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9" t="s">
        <v>0</v>
      </c>
      <c r="B4" s="99"/>
      <c r="C4" s="99"/>
      <c r="D4" s="99"/>
      <c r="E4" s="99"/>
      <c r="F4" s="99"/>
      <c r="G4" s="99"/>
      <c r="H4" s="99"/>
    </row>
    <row r="5" spans="1:8" ht="14.25" customHeight="1">
      <c r="A5" s="95" t="s">
        <v>1</v>
      </c>
      <c r="B5" s="95"/>
      <c r="C5" s="95"/>
      <c r="D5" s="95"/>
      <c r="E5" s="95"/>
      <c r="F5" s="95"/>
      <c r="G5" s="95"/>
      <c r="H5" s="95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4" t="s">
        <v>19</v>
      </c>
      <c r="B7" s="94"/>
      <c r="C7" s="94"/>
      <c r="D7" s="94"/>
      <c r="E7" s="94"/>
      <c r="F7" s="94"/>
      <c r="G7" s="94"/>
    </row>
    <row r="8" spans="1:11" ht="15" customHeight="1" thickBot="1">
      <c r="A8" s="118" t="s">
        <v>24</v>
      </c>
      <c r="B8" s="118"/>
      <c r="C8" s="118"/>
      <c r="D8" s="118"/>
      <c r="E8" s="118"/>
      <c r="F8" s="118"/>
      <c r="G8" s="118"/>
      <c r="H8" s="118"/>
      <c r="I8" s="1"/>
      <c r="J8" s="1"/>
      <c r="K8" s="1"/>
    </row>
    <row r="9" spans="1:8" ht="15">
      <c r="A9" s="84" t="s">
        <v>2</v>
      </c>
      <c r="B9" s="85"/>
      <c r="C9" s="85"/>
      <c r="D9" s="85"/>
      <c r="E9" s="85"/>
      <c r="F9" s="85"/>
      <c r="G9" s="85"/>
      <c r="H9" s="86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101"/>
    </row>
    <row r="11" spans="1:14" ht="15.75" thickBot="1">
      <c r="A11" s="90">
        <f>$E56*1000+$E$59+E$53+$E$60*1000</f>
        <v>3601.8836291018797</v>
      </c>
      <c r="B11" s="63"/>
      <c r="C11" s="63">
        <f>$E56*1000+$E$59+F$53+$E$60*1000</f>
        <v>4238.14362910188</v>
      </c>
      <c r="D11" s="63"/>
      <c r="E11" s="63">
        <f>$E56*1000+$E$59+G$53+$E$60*1000</f>
        <v>4474.02362910188</v>
      </c>
      <c r="F11" s="63"/>
      <c r="G11" s="63">
        <f>$E56*1000+$E$59+H$53+$E$60*1000</f>
        <v>5440.613629101879</v>
      </c>
      <c r="H11" s="102"/>
      <c r="K11" s="31"/>
      <c r="L11" s="31"/>
      <c r="M11" s="31"/>
      <c r="N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84" t="s">
        <v>2</v>
      </c>
      <c r="B13" s="85"/>
      <c r="C13" s="85"/>
      <c r="D13" s="85"/>
      <c r="E13" s="85"/>
      <c r="F13" s="85"/>
      <c r="G13" s="85"/>
      <c r="H13" s="86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101"/>
    </row>
    <row r="15" spans="1:8" ht="14.25" customHeight="1" thickBot="1">
      <c r="A15" s="90">
        <f>$E57*1000+$E$59+E$53+$E$60*1000</f>
        <v>3126.1336291018797</v>
      </c>
      <c r="B15" s="63"/>
      <c r="C15" s="63">
        <f>$E57*1000+$E$59+F$53+$E$60*1000</f>
        <v>3762.39362910188</v>
      </c>
      <c r="D15" s="63"/>
      <c r="E15" s="63">
        <f>$E57*1000+$E$59+G$53+$E$60*1000</f>
        <v>3998.27362910188</v>
      </c>
      <c r="F15" s="63"/>
      <c r="G15" s="63">
        <f>$E57*1000+$E$59+H$53+$E$60*1000</f>
        <v>4964.863629101879</v>
      </c>
      <c r="H15" s="102"/>
    </row>
    <row r="16" spans="1:7" ht="15" customHeight="1" thickBot="1">
      <c r="A16" s="98" t="s">
        <v>8</v>
      </c>
      <c r="B16" s="98"/>
      <c r="C16" s="98"/>
      <c r="D16" s="98"/>
      <c r="E16" s="98"/>
      <c r="F16" s="98"/>
      <c r="G16" s="98"/>
    </row>
    <row r="17" spans="1:8" ht="15" customHeight="1">
      <c r="A17" s="84" t="s">
        <v>2</v>
      </c>
      <c r="B17" s="85"/>
      <c r="C17" s="85"/>
      <c r="D17" s="85"/>
      <c r="E17" s="85"/>
      <c r="F17" s="85"/>
      <c r="G17" s="85"/>
      <c r="H17" s="86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101"/>
    </row>
    <row r="19" spans="1:8" ht="15" customHeight="1" thickBot="1">
      <c r="A19" s="90">
        <f>$E58*1000+$E$59+E$53+$E$60*1000</f>
        <v>3161.23362910188</v>
      </c>
      <c r="B19" s="63"/>
      <c r="C19" s="63">
        <f>$E58*1000+$E$59+F$53+$E$60*1000</f>
        <v>3797.49362910188</v>
      </c>
      <c r="D19" s="63"/>
      <c r="E19" s="63">
        <f>$E58*1000+$E$59+G$53+$E$60*1000</f>
        <v>4033.37362910188</v>
      </c>
      <c r="F19" s="63"/>
      <c r="G19" s="63">
        <f>$E58*1000+$E$59+H$53+$E$60*1000</f>
        <v>4999.96362910188</v>
      </c>
      <c r="H19" s="102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87">
        <f>E60*1000+44.98+E59</f>
        <v>2132.54362910188</v>
      </c>
      <c r="B21" s="88"/>
      <c r="C21" s="88"/>
      <c r="D21" s="88"/>
      <c r="E21" s="88"/>
      <c r="F21" s="88"/>
      <c r="G21" s="88"/>
      <c r="H21" s="89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9" t="s">
        <v>3</v>
      </c>
      <c r="B24" s="97"/>
      <c r="C24" s="96" t="s">
        <v>4</v>
      </c>
      <c r="D24" s="100"/>
      <c r="E24" s="96" t="s">
        <v>5</v>
      </c>
      <c r="F24" s="97"/>
      <c r="G24" s="96" t="s">
        <v>6</v>
      </c>
      <c r="H24" s="97"/>
    </row>
    <row r="25" spans="1:8" ht="15.75" hidden="1" thickBot="1">
      <c r="A25" s="114">
        <f>$E$59+E$53+$E$60*1000</f>
        <v>2940.91362910188</v>
      </c>
      <c r="B25" s="111"/>
      <c r="C25" s="115">
        <f>$E$59+F$53+$E$60*1000</f>
        <v>3577.1736291018797</v>
      </c>
      <c r="D25" s="116"/>
      <c r="E25" s="111">
        <f>$E$59+G$53+$E$60*1000</f>
        <v>3813.05362910188</v>
      </c>
      <c r="F25" s="111"/>
      <c r="G25" s="111">
        <f>+$E$59+H$53+$E$60*1000</f>
        <v>4779.64362910188</v>
      </c>
      <c r="H25" s="11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9" t="s">
        <v>9</v>
      </c>
      <c r="B27" s="99"/>
      <c r="C27" s="99"/>
      <c r="D27" s="99"/>
      <c r="E27" s="99"/>
      <c r="F27" s="99"/>
      <c r="G27" s="99"/>
      <c r="H27" s="28"/>
    </row>
    <row r="28" spans="1:7" ht="18" customHeight="1">
      <c r="A28" s="95" t="s">
        <v>10</v>
      </c>
      <c r="B28" s="95"/>
      <c r="C28" s="95"/>
      <c r="D28" s="95"/>
      <c r="E28" s="95"/>
      <c r="F28" s="95"/>
      <c r="G28" s="95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94" t="s">
        <v>20</v>
      </c>
      <c r="B30" s="94"/>
      <c r="C30" s="94"/>
      <c r="D30" s="94"/>
      <c r="E30" s="94"/>
      <c r="F30" s="94"/>
      <c r="G30" s="94"/>
    </row>
    <row r="31" spans="1:11" ht="15" customHeight="1" thickBot="1">
      <c r="A31" s="71" t="s">
        <v>24</v>
      </c>
      <c r="B31" s="71"/>
      <c r="C31" s="71"/>
      <c r="D31" s="71"/>
      <c r="E31" s="71"/>
      <c r="F31" s="71"/>
      <c r="G31" s="71"/>
      <c r="H31" s="1"/>
      <c r="I31" s="1"/>
      <c r="J31" s="1"/>
      <c r="K31" s="1"/>
    </row>
    <row r="32" spans="1:8" ht="15">
      <c r="A32" s="78" t="s">
        <v>11</v>
      </c>
      <c r="B32" s="79"/>
      <c r="C32" s="79"/>
      <c r="D32" s="80"/>
      <c r="E32" s="72" t="s">
        <v>2</v>
      </c>
      <c r="F32" s="73"/>
      <c r="G32" s="73"/>
      <c r="H32" s="74"/>
    </row>
    <row r="33" spans="1:9" ht="15">
      <c r="A33" s="81"/>
      <c r="B33" s="82"/>
      <c r="C33" s="82"/>
      <c r="D33" s="83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2296.163</v>
      </c>
      <c r="F34" s="29">
        <f t="shared" si="0"/>
        <v>2932.4230000000002</v>
      </c>
      <c r="G34" s="29">
        <f t="shared" si="0"/>
        <v>3168.3030000000003</v>
      </c>
      <c r="H34" s="37">
        <f t="shared" si="0"/>
        <v>4134.893</v>
      </c>
      <c r="I34" s="36" t="s">
        <v>30</v>
      </c>
    </row>
    <row r="35" spans="1:9" ht="15">
      <c r="A35" s="64" t="s">
        <v>13</v>
      </c>
      <c r="B35" s="65"/>
      <c r="C35" s="65"/>
      <c r="D35" s="66"/>
      <c r="E35" s="29">
        <f t="shared" si="0"/>
        <v>3451.0029999999997</v>
      </c>
      <c r="F35" s="29">
        <f t="shared" si="0"/>
        <v>4087.263</v>
      </c>
      <c r="G35" s="29">
        <f t="shared" si="0"/>
        <v>4323.143</v>
      </c>
      <c r="H35" s="37">
        <f t="shared" si="0"/>
        <v>5289.733</v>
      </c>
      <c r="I35" s="36" t="s">
        <v>31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5259.043</v>
      </c>
      <c r="F36" s="30">
        <f t="shared" si="0"/>
        <v>5895.303</v>
      </c>
      <c r="G36" s="30">
        <f t="shared" si="0"/>
        <v>6131.183</v>
      </c>
      <c r="H36" s="38">
        <f t="shared" si="0"/>
        <v>7097.772999999999</v>
      </c>
      <c r="I36" s="35" t="s">
        <v>32</v>
      </c>
    </row>
    <row r="37" spans="1:9" ht="15" customHeight="1" thickBot="1">
      <c r="A37" s="70" t="s">
        <v>7</v>
      </c>
      <c r="B37" s="70"/>
      <c r="C37" s="70"/>
      <c r="D37" s="70"/>
      <c r="E37" s="70"/>
      <c r="F37" s="71"/>
      <c r="G37" s="71"/>
      <c r="I37" s="34"/>
    </row>
    <row r="38" spans="1:8" ht="15">
      <c r="A38" s="78" t="s">
        <v>11</v>
      </c>
      <c r="B38" s="79"/>
      <c r="C38" s="79"/>
      <c r="D38" s="80"/>
      <c r="E38" s="72" t="s">
        <v>2</v>
      </c>
      <c r="F38" s="73"/>
      <c r="G38" s="73"/>
      <c r="H38" s="74"/>
    </row>
    <row r="39" spans="1:8" ht="15">
      <c r="A39" s="81"/>
      <c r="B39" s="82"/>
      <c r="C39" s="82"/>
      <c r="D39" s="83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1820.413</v>
      </c>
      <c r="F40" s="29">
        <f t="shared" si="1"/>
        <v>2456.673</v>
      </c>
      <c r="G40" s="29">
        <f t="shared" si="1"/>
        <v>2692.553</v>
      </c>
      <c r="H40" s="37">
        <f t="shared" si="1"/>
        <v>3659.143</v>
      </c>
    </row>
    <row r="41" spans="1:8" ht="15">
      <c r="A41" s="64" t="s">
        <v>13</v>
      </c>
      <c r="B41" s="65"/>
      <c r="C41" s="65"/>
      <c r="D41" s="66"/>
      <c r="E41" s="29">
        <f t="shared" si="1"/>
        <v>2975.253</v>
      </c>
      <c r="F41" s="29">
        <f t="shared" si="1"/>
        <v>3611.513</v>
      </c>
      <c r="G41" s="29">
        <f t="shared" si="1"/>
        <v>3847.393</v>
      </c>
      <c r="H41" s="37">
        <f t="shared" si="1"/>
        <v>4813.983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4783.293</v>
      </c>
      <c r="F42" s="30">
        <f t="shared" si="1"/>
        <v>5419.553</v>
      </c>
      <c r="G42" s="30">
        <f t="shared" si="1"/>
        <v>5655.433</v>
      </c>
      <c r="H42" s="38">
        <f t="shared" si="1"/>
        <v>6622.022999999999</v>
      </c>
    </row>
    <row r="43" spans="1:7" ht="15" customHeight="1" thickBot="1">
      <c r="A43" s="70" t="s">
        <v>8</v>
      </c>
      <c r="B43" s="70"/>
      <c r="C43" s="70"/>
      <c r="D43" s="70"/>
      <c r="E43" s="70"/>
      <c r="F43" s="71"/>
      <c r="G43" s="71"/>
    </row>
    <row r="44" spans="1:8" ht="15">
      <c r="A44" s="103" t="s">
        <v>11</v>
      </c>
      <c r="B44" s="104"/>
      <c r="C44" s="104"/>
      <c r="D44" s="105"/>
      <c r="E44" s="72" t="s">
        <v>2</v>
      </c>
      <c r="F44" s="73"/>
      <c r="G44" s="73"/>
      <c r="H44" s="74"/>
    </row>
    <row r="45" spans="1:8" ht="15">
      <c r="A45" s="106"/>
      <c r="B45" s="107"/>
      <c r="C45" s="107"/>
      <c r="D45" s="10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1855.513</v>
      </c>
      <c r="F46" s="29">
        <f t="shared" si="2"/>
        <v>2491.773</v>
      </c>
      <c r="G46" s="29">
        <f t="shared" si="2"/>
        <v>2727.6530000000002</v>
      </c>
      <c r="H46" s="37">
        <f t="shared" si="2"/>
        <v>3694.243</v>
      </c>
    </row>
    <row r="47" spans="1:8" ht="15">
      <c r="A47" s="64" t="s">
        <v>13</v>
      </c>
      <c r="B47" s="65"/>
      <c r="C47" s="65"/>
      <c r="D47" s="66"/>
      <c r="E47" s="29">
        <f t="shared" si="2"/>
        <v>3010.353</v>
      </c>
      <c r="F47" s="29">
        <f t="shared" si="2"/>
        <v>3646.6130000000003</v>
      </c>
      <c r="G47" s="29">
        <f t="shared" si="2"/>
        <v>3882.4930000000004</v>
      </c>
      <c r="H47" s="37">
        <f t="shared" si="2"/>
        <v>4849.083</v>
      </c>
    </row>
    <row r="48" spans="1:8" ht="15.75" thickBot="1">
      <c r="A48" s="60" t="s">
        <v>12</v>
      </c>
      <c r="B48" s="61"/>
      <c r="C48" s="61"/>
      <c r="D48" s="62"/>
      <c r="E48" s="30">
        <f t="shared" si="2"/>
        <v>4818.393</v>
      </c>
      <c r="F48" s="30">
        <f t="shared" si="2"/>
        <v>5454.653</v>
      </c>
      <c r="G48" s="30">
        <f t="shared" si="2"/>
        <v>5690.532999999999</v>
      </c>
      <c r="H48" s="38">
        <f t="shared" si="2"/>
        <v>6657.123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3" s="12" customFormat="1" ht="17.25" customHeight="1">
      <c r="A53" s="75" t="s">
        <v>21</v>
      </c>
      <c r="B53" s="76"/>
      <c r="C53" s="76"/>
      <c r="D53" s="77"/>
      <c r="E53" s="16">
        <v>853.35</v>
      </c>
      <c r="F53" s="17">
        <v>1489.61</v>
      </c>
      <c r="G53" s="17">
        <v>1725.49</v>
      </c>
      <c r="H53" s="18">
        <v>2692.08</v>
      </c>
      <c r="J53" s="33"/>
      <c r="K53" s="33"/>
      <c r="L53" s="33"/>
      <c r="M53" s="33"/>
    </row>
    <row r="54" spans="1:8" s="12" customFormat="1" ht="28.5" customHeight="1">
      <c r="A54" s="40" t="s">
        <v>22</v>
      </c>
      <c r="B54" s="41"/>
      <c r="C54" s="41"/>
      <c r="D54" s="42"/>
      <c r="E54" s="25">
        <v>76.57</v>
      </c>
      <c r="F54" s="26">
        <v>197.21</v>
      </c>
      <c r="G54" s="26">
        <v>320.61</v>
      </c>
      <c r="H54" s="27">
        <v>654.86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514415.32</v>
      </c>
      <c r="F55" s="22">
        <v>715047.09</v>
      </c>
      <c r="G55" s="22">
        <v>906000</v>
      </c>
      <c r="H55" s="23">
        <v>1210586.61</v>
      </c>
    </row>
    <row r="56" spans="1:11" s="12" customFormat="1" ht="27" customHeight="1">
      <c r="A56" s="40" t="s">
        <v>28</v>
      </c>
      <c r="B56" s="41"/>
      <c r="C56" s="41"/>
      <c r="D56" s="42"/>
      <c r="E56" s="52">
        <v>0.66097</v>
      </c>
      <c r="F56" s="53"/>
      <c r="G56" s="53"/>
      <c r="H56" s="54"/>
      <c r="K56" s="39"/>
    </row>
    <row r="57" spans="1:8" s="12" customFormat="1" ht="26.25" customHeight="1">
      <c r="A57" s="40" t="s">
        <v>27</v>
      </c>
      <c r="B57" s="41"/>
      <c r="C57" s="41"/>
      <c r="D57" s="42"/>
      <c r="E57" s="52">
        <v>0.18522</v>
      </c>
      <c r="F57" s="53"/>
      <c r="G57" s="53"/>
      <c r="H57" s="54"/>
    </row>
    <row r="58" spans="1:8" s="12" customFormat="1" ht="28.5" customHeight="1">
      <c r="A58" s="40" t="s">
        <v>26</v>
      </c>
      <c r="B58" s="41"/>
      <c r="C58" s="41"/>
      <c r="D58" s="42"/>
      <c r="E58" s="52">
        <v>0.22032</v>
      </c>
      <c r="F58" s="53"/>
      <c r="G58" s="53"/>
      <c r="H58" s="54"/>
    </row>
    <row r="59" spans="1:8" ht="15" customHeight="1">
      <c r="A59" s="40" t="s">
        <v>23</v>
      </c>
      <c r="B59" s="41"/>
      <c r="C59" s="41"/>
      <c r="D59" s="42"/>
      <c r="E59" s="55">
        <v>2.773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7">
        <v>2.08479062910188</v>
      </c>
      <c r="F60" s="68"/>
      <c r="G60" s="68"/>
      <c r="H60" s="69"/>
    </row>
  </sheetData>
  <sheetProtection/>
  <mergeCells count="82">
    <mergeCell ref="A13:H13"/>
    <mergeCell ref="G14:H14"/>
    <mergeCell ref="G15:H15"/>
    <mergeCell ref="A12:H12"/>
    <mergeCell ref="A8:H8"/>
    <mergeCell ref="A11:B11"/>
    <mergeCell ref="C11:D11"/>
    <mergeCell ref="A14:B14"/>
    <mergeCell ref="C14:D14"/>
    <mergeCell ref="G11:H11"/>
    <mergeCell ref="G10:H10"/>
    <mergeCell ref="G25:H25"/>
    <mergeCell ref="A23:H23"/>
    <mergeCell ref="A22:H22"/>
    <mergeCell ref="A20:H20"/>
    <mergeCell ref="E11:F11"/>
    <mergeCell ref="A25:B25"/>
    <mergeCell ref="C25:D25"/>
    <mergeCell ref="E25:F25"/>
    <mergeCell ref="A5:H5"/>
    <mergeCell ref="A2:H2"/>
    <mergeCell ref="A4:H4"/>
    <mergeCell ref="A10:B10"/>
    <mergeCell ref="C10:D10"/>
    <mergeCell ref="E10:F10"/>
    <mergeCell ref="A7:G7"/>
    <mergeCell ref="A9:H9"/>
    <mergeCell ref="E24:F24"/>
    <mergeCell ref="G18:H18"/>
    <mergeCell ref="G19:H19"/>
    <mergeCell ref="A44:D45"/>
    <mergeCell ref="A24:B24"/>
    <mergeCell ref="A34:D34"/>
    <mergeCell ref="A35:D35"/>
    <mergeCell ref="A36:D36"/>
    <mergeCell ref="A31:G31"/>
    <mergeCell ref="A28:G28"/>
    <mergeCell ref="G24:H24"/>
    <mergeCell ref="E14:F14"/>
    <mergeCell ref="A16:G16"/>
    <mergeCell ref="A19:B19"/>
    <mergeCell ref="C19:D19"/>
    <mergeCell ref="E19:F19"/>
    <mergeCell ref="A27:G27"/>
    <mergeCell ref="C24:D24"/>
    <mergeCell ref="A37:G37"/>
    <mergeCell ref="A17:H17"/>
    <mergeCell ref="A21:H21"/>
    <mergeCell ref="A15:B15"/>
    <mergeCell ref="A18:B18"/>
    <mergeCell ref="C18:D18"/>
    <mergeCell ref="E18:F18"/>
    <mergeCell ref="E32:H32"/>
    <mergeCell ref="A30:G30"/>
    <mergeCell ref="A32:D33"/>
    <mergeCell ref="E60:H60"/>
    <mergeCell ref="A43:G43"/>
    <mergeCell ref="E44:H44"/>
    <mergeCell ref="A53:D53"/>
    <mergeCell ref="A54:D54"/>
    <mergeCell ref="A38:D39"/>
    <mergeCell ref="E38:H38"/>
    <mergeCell ref="A57:D57"/>
    <mergeCell ref="A48:D48"/>
    <mergeCell ref="E15:F15"/>
    <mergeCell ref="C15:D15"/>
    <mergeCell ref="E57:H57"/>
    <mergeCell ref="A47:D47"/>
    <mergeCell ref="A46:D46"/>
    <mergeCell ref="A40:D40"/>
    <mergeCell ref="A41:D41"/>
    <mergeCell ref="A42:D42"/>
    <mergeCell ref="A58:D58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2018-06-29T09:25:32Z</cp:lastPrinted>
  <dcterms:created xsi:type="dcterms:W3CDTF">2013-01-28T10:03:36Z</dcterms:created>
  <dcterms:modified xsi:type="dcterms:W3CDTF">2018-09-04T01:56:59Z</dcterms:modified>
  <cp:category/>
  <cp:version/>
  <cp:contentType/>
  <cp:contentStatus/>
</cp:coreProperties>
</file>