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<sst xmlns="http://schemas.openxmlformats.org/spreadsheetml/2006/main" count="76" uniqueCount="30">
  <si>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</si>
  <si>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</si>
  <si>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</si>
  <si>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</si>
  <si>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</si>
  <si>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</si>
  <si>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</si>
  <si>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</si>
  <si>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</si>
  <si>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</si>
  <si>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</si>
  <si>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</si>
  <si>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</si>
  <si>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</si>
  <si>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</si>
  <si>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</si>
  <si>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</si>
  <si>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</si>
  <si>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</si>
  <si>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</si>
  <si>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</si>
  <si>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</si>
  <si>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</si>
  <si>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</si>
  <si>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</si>
  <si>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</si>
  <si>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</si>
  <si>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</si>
  <si>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</si>
  <si>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август 2021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</si>
</sst>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  <xf numFmtId="3" fontId="0" fillId="0" borderId="0" xfId="0" applyNumberFormat="1" applyBorder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E10" sqref="E10:F10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4675.59483016</v>
      </c>
      <c r="B11" s="74"/>
      <c r="C11" s="74">
        <f>$E56*1000+$E$59+F$53+$E$60*1000</f>
        <v>5368.16483016</v>
      </c>
      <c r="D11" s="74"/>
      <c r="E11" s="74">
        <f>$E56*1000+$E$59+G$53+$E$60*1000</f>
        <v>5618.74483016</v>
      </c>
      <c r="F11" s="74"/>
      <c r="G11" s="74">
        <f>$E56*1000+$E$59+H$53+$E$60*1000</f>
        <v>6649.614830160001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4084.16483016</v>
      </c>
      <c r="B15" s="74"/>
      <c r="C15" s="74">
        <f>$E57*1000+$E$59+F$53+$E$60*1000</f>
        <v>4776.73483016</v>
      </c>
      <c r="D15" s="74"/>
      <c r="E15" s="74">
        <f>$E57*1000+$E$59+G$53+$E$60*1000</f>
        <v>5027.3148301599995</v>
      </c>
      <c r="F15" s="74"/>
      <c r="G15" s="74">
        <f>$E57*1000+$E$59+H$53+$E$60*1000</f>
        <v>6058.18483016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4084.16483016</v>
      </c>
      <c r="B19" s="74"/>
      <c r="C19" s="74">
        <f>$E58*1000+$E$59+F$53+$E$60*1000</f>
        <v>4776.73483016</v>
      </c>
      <c r="D19" s="74"/>
      <c r="E19" s="74">
        <f>$E58*1000+$E$59+G$53+$E$60*1000</f>
        <v>5027.3148301599995</v>
      </c>
      <c r="F19" s="74"/>
      <c r="G19" s="74">
        <f>$E58*1000+$E$59+H$53+$E$60*1000</f>
        <v>6058.18483016</v>
      </c>
      <c r="H19" s="75"/>
    </row>
    <row r="20" spans="1:8" ht="43.5" customHeight="1" thickBo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thickBot="1">
      <c r="A21" s="103">
        <f>E60*1000+44.98+E59</f>
        <v>2755.71483016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3639.59483016</v>
      </c>
      <c r="B25" s="109"/>
      <c r="C25" s="115">
        <f>$E$59+F$53+$E$60*1000</f>
        <v>4332.16483016</v>
      </c>
      <c r="D25" s="116"/>
      <c r="E25" s="109">
        <f>$E$59+G$53+$E$60*1000</f>
        <v>4582.74483016</v>
      </c>
      <c r="F25" s="109"/>
      <c r="G25" s="109">
        <f>+$E$59+H$53+$E$60*1000</f>
        <v>5613.614830160001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2746.514</v>
      </c>
      <c r="F34" s="29">
        <f t="shared" si="0"/>
        <v>3439.084</v>
      </c>
      <c r="G34" s="29">
        <f t="shared" si="0"/>
        <v>3689.6639999999998</v>
      </c>
      <c r="H34" s="36">
        <f>$E$56*1000+$E$59+H$53+$I34</f>
        <v>4720.534</v>
      </c>
      <c r="I34" s="35">
        <v>774.67</v>
      </c>
    </row>
    <row r="35" spans="1:9" ht="15">
      <c r="A35" s="63" t="s">
        <v>13</v>
      </c>
      <c r="B35" s="64"/>
      <c r="C35" s="64"/>
      <c r="D35" s="65"/>
      <c r="E35" s="29">
        <f t="shared" si="0"/>
        <v>4269.484</v>
      </c>
      <c r="F35" s="29">
        <f t="shared" si="0"/>
        <v>4962.054</v>
      </c>
      <c r="G35" s="29">
        <f t="shared" si="0"/>
        <v>5212.634</v>
      </c>
      <c r="H35" s="36">
        <f t="shared" si="0"/>
        <v>6243.504</v>
      </c>
      <c r="I35" s="35">
        <v>2297.64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6997.124</v>
      </c>
      <c r="F36" s="30">
        <f t="shared" si="0"/>
        <v>7689.6939999999995</v>
      </c>
      <c r="G36" s="30">
        <f t="shared" si="0"/>
        <v>7940.273999999999</v>
      </c>
      <c r="H36" s="37">
        <f t="shared" si="0"/>
        <v>8971.144</v>
      </c>
      <c r="I36" s="35">
        <v>5025.28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2155.084</v>
      </c>
      <c r="F40" s="29">
        <f t="shared" si="1"/>
        <v>2847.654</v>
      </c>
      <c r="G40" s="29">
        <f t="shared" si="1"/>
        <v>3098.234</v>
      </c>
      <c r="H40" s="36">
        <f t="shared" si="1"/>
        <v>4129.104</v>
      </c>
    </row>
    <row r="41" spans="1:8" ht="15">
      <c r="A41" s="63" t="s">
        <v>13</v>
      </c>
      <c r="B41" s="64"/>
      <c r="C41" s="64"/>
      <c r="D41" s="65"/>
      <c r="E41" s="29">
        <f t="shared" si="1"/>
        <v>3678.054</v>
      </c>
      <c r="F41" s="29">
        <f t="shared" si="1"/>
        <v>4370.624</v>
      </c>
      <c r="G41" s="29">
        <f t="shared" si="1"/>
        <v>4621.204</v>
      </c>
      <c r="H41" s="36">
        <f t="shared" si="1"/>
        <v>5652.0740000000005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6405.6939999999995</v>
      </c>
      <c r="F42" s="30">
        <f t="shared" si="1"/>
        <v>7098.263999999999</v>
      </c>
      <c r="G42" s="30">
        <f t="shared" si="1"/>
        <v>7348.843999999999</v>
      </c>
      <c r="H42" s="37">
        <f t="shared" si="1"/>
        <v>8379.714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2155.084</v>
      </c>
      <c r="F46" s="29">
        <f t="shared" si="2"/>
        <v>2847.654</v>
      </c>
      <c r="G46" s="29">
        <f t="shared" si="2"/>
        <v>3098.234</v>
      </c>
      <c r="H46" s="36">
        <f t="shared" si="2"/>
        <v>4129.104</v>
      </c>
    </row>
    <row r="47" spans="1:8" ht="15">
      <c r="A47" s="63" t="s">
        <v>13</v>
      </c>
      <c r="B47" s="64"/>
      <c r="C47" s="64"/>
      <c r="D47" s="65"/>
      <c r="E47" s="29">
        <f t="shared" si="2"/>
        <v>3678.054</v>
      </c>
      <c r="F47" s="29">
        <f t="shared" si="2"/>
        <v>4370.624</v>
      </c>
      <c r="G47" s="29">
        <f t="shared" si="2"/>
        <v>4621.204</v>
      </c>
      <c r="H47" s="36">
        <f t="shared" si="2"/>
        <v>5652.0740000000005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6405.6939999999995</v>
      </c>
      <c r="F48" s="30">
        <f t="shared" si="2"/>
        <v>7098.263999999999</v>
      </c>
      <c r="G48" s="30">
        <f t="shared" si="2"/>
        <v>7348.843999999999</v>
      </c>
      <c r="H48" s="37">
        <f t="shared" si="2"/>
        <v>8379.714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1.036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0.44457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0.44457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f>0.352+5.303+1.329</f>
        <v>6.984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2.70375083016</v>
      </c>
      <c r="F60" s="61"/>
      <c r="G60" s="61"/>
      <c r="H60" s="62"/>
    </row>
    <row r="62" spans="6:8" ht="12.75">
      <c r="F62" s="39"/>
      <c r="H62" s="39"/>
    </row>
    <row r="64" spans="7:9" ht="12.75">
      <c r="G64" s="118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2021-08-02T02:04:43Z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