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<sst xmlns="http://schemas.openxmlformats.org/spreadsheetml/2006/main" count="94" uniqueCount="33">
  <si>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</si>
  <si>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</si>
  <si>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</si>
  <si>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</si>
  <si>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</si>
  <si>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</si>
  <si>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</si>
  <si>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</si>
  <si>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</si>
  <si>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</si>
  <si>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</si>
  <si>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</si>
  <si>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</si>
  <si>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</si>
  <si>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</si>
  <si>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</si>
  <si>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</si>
  <si>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</si>
  <si>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</si>
  <si>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</si>
  <si>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</si>
  <si>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</si>
  <si>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</si>
  <si>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</si>
  <si>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</si>
  <si>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</si>
  <si>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</si>
  <si>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</si>
  <si>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</si>
  <si>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</si>
  <si>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</si>
  <si>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</si>
  <si>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сентябрь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</si>
</sst>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28" xfId="53" applyFont="1" applyFill="1" applyBorder="1" applyAlignment="1">
      <alignment horizontal="center" vertical="center" wrapText="1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/>
    </xf>
    <xf numFmtId="169" fontId="24" fillId="0" borderId="30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2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3" xfId="53" applyNumberFormat="1" applyFont="1" applyFill="1" applyBorder="1" applyAlignment="1">
      <alignment horizontal="center" vertical="justify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6" xfId="53" applyNumberFormat="1" applyFont="1" applyFill="1" applyBorder="1" applyAlignment="1">
      <alignment horizontal="center" vertical="center" wrapText="1"/>
      <protection/>
    </xf>
    <xf numFmtId="4" fontId="24" fillId="0" borderId="28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0" fontId="23" fillId="0" borderId="38" xfId="53" applyFont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0" fontId="24" fillId="0" borderId="44" xfId="53" applyFont="1" applyFill="1" applyBorder="1" applyAlignment="1">
      <alignment horizontal="center" vertical="center" wrapText="1"/>
      <protection/>
    </xf>
    <xf numFmtId="0" fontId="23" fillId="0" borderId="34" xfId="53" applyFont="1" applyBorder="1" applyAlignment="1">
      <alignment horizontal="left" vertical="top" wrapText="1"/>
      <protection/>
    </xf>
    <xf numFmtId="0" fontId="23" fillId="0" borderId="40" xfId="53" applyFont="1" applyBorder="1" applyAlignment="1">
      <alignment horizontal="left" vertical="top" wrapText="1"/>
      <protection/>
    </xf>
    <xf numFmtId="0" fontId="26" fillId="0" borderId="28" xfId="0" applyFont="1" applyBorder="1" applyAlignment="1">
      <alignment horizontal="left" vertical="justify"/>
    </xf>
    <xf numFmtId="0" fontId="26" fillId="0" borderId="37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8" xfId="0" applyNumberFormat="1" applyFont="1" applyBorder="1" applyAlignment="1">
      <alignment horizontal="center"/>
    </xf>
    <xf numFmtId="4" fontId="26" fillId="0" borderId="37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2" xfId="0" applyFont="1" applyBorder="1" applyAlignment="1">
      <alignment horizontal="left" vertical="justify"/>
    </xf>
    <xf numFmtId="0" fontId="26" fillId="0" borderId="32" xfId="0" applyFont="1" applyBorder="1" applyAlignment="1">
      <alignment horizontal="left" vertical="justify"/>
    </xf>
    <xf numFmtId="0" fontId="26" fillId="0" borderId="45" xfId="0" applyFont="1" applyBorder="1" applyAlignment="1">
      <alignment horizontal="left" vertical="justify"/>
    </xf>
    <xf numFmtId="0" fontId="21" fillId="0" borderId="34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0" fontId="26" fillId="0" borderId="28" xfId="0" applyNumberFormat="1" applyFont="1" applyBorder="1" applyAlignment="1">
      <alignment horizontal="center"/>
    </xf>
    <xf numFmtId="10" fontId="26" fillId="0" borderId="37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4">
      <selection activeCell="G11" sqref="G11:H11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2120.0296953937554</v>
      </c>
      <c r="B11" s="42"/>
      <c r="C11" s="35">
        <f>$E66*$E$70*$E$72*1000+$E$71+F$63+$E$72*1000</f>
        <v>2737.4596953937553</v>
      </c>
      <c r="D11" s="49"/>
      <c r="E11" s="42">
        <f>$E66*$E$70*$E$72*1000+$E$71+G$63+$E$72*1000</f>
        <v>2937.2196953937555</v>
      </c>
      <c r="F11" s="42"/>
      <c r="G11" s="35">
        <f>$E66*$E$70*$E$72*1000+$E$71+H$63+$E$72*1000</f>
        <v>4103.949695393756</v>
      </c>
      <c r="H11" s="36"/>
      <c r="K11" s="33"/>
      <c r="L11" s="33"/>
      <c r="M11" s="33"/>
      <c r="N11" s="34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2116.547268048965</v>
      </c>
      <c r="B15" s="42"/>
      <c r="C15" s="35">
        <f>$E67*$E$70*$E$72*1000+$E$71+F$63+$E$72*1000</f>
        <v>2733.977268048965</v>
      </c>
      <c r="D15" s="49"/>
      <c r="E15" s="42">
        <f>$E67*$E$70*$E$72*1000+$E$71+G$63+$E$72*1000</f>
        <v>2933.7372680489652</v>
      </c>
      <c r="F15" s="42"/>
      <c r="G15" s="42">
        <f>$E67*$E$70*$E$72*1000+$E$71+H$63+$E$72*1000</f>
        <v>4100.467268048966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2095.9117275017366</v>
      </c>
      <c r="B19" s="42"/>
      <c r="C19" s="35">
        <f>$E68*$E$70*$E$72*1000+$E$71+F$63+$E$72*1000</f>
        <v>2713.3417275017364</v>
      </c>
      <c r="D19" s="49"/>
      <c r="E19" s="42">
        <f>$E68*$E$70*$E$72*1000+$E$71+G$63+$E$72*1000</f>
        <v>2913.1017275017366</v>
      </c>
      <c r="F19" s="42"/>
      <c r="G19" s="42">
        <f>$E68*$E$70*$E$72*1000+$E$71+H$63+$E$72*1000</f>
        <v>4079.831727501737</v>
      </c>
      <c r="H19" s="43"/>
    </row>
    <row r="20" spans="1:7" ht="15" customHeight="1" thickBot="1">
      <c r="A20" s="81" t="s">
        <v>10</v>
      </c>
      <c r="B20" s="81"/>
      <c r="C20" s="81"/>
      <c r="D20" s="81"/>
      <c r="E20" s="81"/>
      <c r="F20" s="81"/>
      <c r="G20" s="81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2079.2191005597665</v>
      </c>
      <c r="B23" s="42"/>
      <c r="C23" s="35">
        <f>$E69*$E$70*$E$72*1000+$E$71+F$63+$E$72*1000</f>
        <v>2696.6491005597663</v>
      </c>
      <c r="D23" s="49"/>
      <c r="E23" s="42">
        <f>$E69*$E$70*$E$72*1000+$E$71+G$63+$E$72*1000</f>
        <v>2896.4091005597666</v>
      </c>
      <c r="F23" s="42"/>
      <c r="G23" s="42">
        <f>$E69*$E$70*$E$72*1000+$E$71+H$63+$E$72*1000</f>
        <v>4063.139100559766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1299.03135996778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2060.0513599677797</v>
      </c>
      <c r="B29" s="53"/>
      <c r="C29" s="67">
        <f>$E$71+F$63+$E$72*1000</f>
        <v>2677.48135996778</v>
      </c>
      <c r="D29" s="68"/>
      <c r="E29" s="53">
        <f>$E$71+G$63+$E$72*1000</f>
        <v>2877.24135996778</v>
      </c>
      <c r="F29" s="53"/>
      <c r="G29" s="53">
        <f>+$E$71+H$63+$E$72*1000</f>
        <v>4043.97135996778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70" t="s">
        <v>16</v>
      </c>
      <c r="B38" s="71"/>
      <c r="C38" s="71"/>
      <c r="D38" s="72"/>
      <c r="E38" s="29">
        <v>1623.8010302799998</v>
      </c>
      <c r="F38" s="29">
        <v>2241.23103028</v>
      </c>
      <c r="G38" s="29">
        <v>2440.99103028</v>
      </c>
      <c r="H38" s="30">
        <v>3607.72103028</v>
      </c>
    </row>
    <row r="39" spans="1:8" ht="15">
      <c r="A39" s="70" t="s">
        <v>15</v>
      </c>
      <c r="B39" s="71"/>
      <c r="C39" s="71"/>
      <c r="D39" s="72"/>
      <c r="E39" s="29">
        <v>1845.64823468</v>
      </c>
      <c r="F39" s="29">
        <v>2463.07823468</v>
      </c>
      <c r="G39" s="29">
        <v>2662.83823468</v>
      </c>
      <c r="H39" s="30">
        <v>3829.5682346800004</v>
      </c>
    </row>
    <row r="40" spans="1:8" ht="15.75" thickBot="1">
      <c r="A40" s="70" t="s">
        <v>14</v>
      </c>
      <c r="B40" s="71"/>
      <c r="C40" s="71"/>
      <c r="D40" s="72"/>
      <c r="E40" s="31">
        <v>2999.12794572</v>
      </c>
      <c r="F40" s="31">
        <v>3616.55794572</v>
      </c>
      <c r="G40" s="31">
        <v>3816.31794572</v>
      </c>
      <c r="H40" s="32">
        <v>4983.04794572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v>1621.63644071</v>
      </c>
      <c r="F44" s="29">
        <v>2239.0664407100003</v>
      </c>
      <c r="G44" s="29">
        <v>2438.82644071</v>
      </c>
      <c r="H44" s="30">
        <v>3605.55644071</v>
      </c>
    </row>
    <row r="45" spans="1:8" ht="15">
      <c r="A45" s="70" t="s">
        <v>15</v>
      </c>
      <c r="B45" s="71"/>
      <c r="C45" s="71"/>
      <c r="D45" s="72"/>
      <c r="E45" s="29">
        <v>1842.89448401</v>
      </c>
      <c r="F45" s="29">
        <v>2460.32448401</v>
      </c>
      <c r="G45" s="29">
        <v>2660.08448401</v>
      </c>
      <c r="H45" s="30">
        <v>3826.8144840100003</v>
      </c>
    </row>
    <row r="46" spans="1:8" ht="15.75" thickBot="1">
      <c r="A46" s="70" t="s">
        <v>14</v>
      </c>
      <c r="B46" s="71"/>
      <c r="C46" s="71"/>
      <c r="D46" s="72"/>
      <c r="E46" s="31">
        <v>2993.31089129</v>
      </c>
      <c r="F46" s="31">
        <v>3610.74089129</v>
      </c>
      <c r="G46" s="31">
        <v>3810.5008912900003</v>
      </c>
      <c r="H46" s="32">
        <v>4977.230891290001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v>1608.80990582</v>
      </c>
      <c r="F50" s="29">
        <v>2226.23990582</v>
      </c>
      <c r="G50" s="29">
        <v>2425.99990582</v>
      </c>
      <c r="H50" s="30">
        <v>3592.72990582</v>
      </c>
    </row>
    <row r="51" spans="1:8" ht="15">
      <c r="A51" s="70" t="s">
        <v>15</v>
      </c>
      <c r="B51" s="71"/>
      <c r="C51" s="71"/>
      <c r="D51" s="72"/>
      <c r="E51" s="29">
        <v>1826.57680442</v>
      </c>
      <c r="F51" s="29">
        <v>2444.00680442</v>
      </c>
      <c r="G51" s="29">
        <v>2643.76680442</v>
      </c>
      <c r="H51" s="30">
        <v>3810.49680442</v>
      </c>
    </row>
    <row r="52" spans="1:8" ht="15.75" thickBot="1">
      <c r="A52" s="70" t="s">
        <v>14</v>
      </c>
      <c r="B52" s="71"/>
      <c r="C52" s="71"/>
      <c r="D52" s="72"/>
      <c r="E52" s="31">
        <v>2958.84123818</v>
      </c>
      <c r="F52" s="31">
        <v>3576.27123818</v>
      </c>
      <c r="G52" s="31">
        <v>3776.03123818</v>
      </c>
      <c r="H52" s="32">
        <v>4942.76123818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v>1598.43418722</v>
      </c>
      <c r="F56" s="29">
        <v>2215.86418722</v>
      </c>
      <c r="G56" s="29">
        <v>2415.62418722</v>
      </c>
      <c r="H56" s="30">
        <v>3582.3541872200003</v>
      </c>
    </row>
    <row r="57" spans="1:8" ht="15">
      <c r="A57" s="70" t="s">
        <v>15</v>
      </c>
      <c r="B57" s="71"/>
      <c r="C57" s="71"/>
      <c r="D57" s="72"/>
      <c r="E57" s="29">
        <v>1813.37700782</v>
      </c>
      <c r="F57" s="29">
        <v>2430.80700782</v>
      </c>
      <c r="G57" s="29">
        <v>2630.56700782</v>
      </c>
      <c r="H57" s="30">
        <v>3797.29700782</v>
      </c>
    </row>
    <row r="58" spans="1:8" ht="15.75" thickBot="1">
      <c r="A58" s="70" t="s">
        <v>14</v>
      </c>
      <c r="B58" s="71"/>
      <c r="C58" s="71"/>
      <c r="D58" s="72"/>
      <c r="E58" s="31">
        <v>2930.95783678</v>
      </c>
      <c r="F58" s="31">
        <v>3548.38783678</v>
      </c>
      <c r="G58" s="31">
        <v>3748.14783678</v>
      </c>
      <c r="H58" s="32">
        <v>4914.8778367800005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6" t="s">
        <v>29</v>
      </c>
      <c r="B61" s="97"/>
      <c r="C61" s="97"/>
      <c r="D61" s="98"/>
      <c r="E61" s="91" t="s">
        <v>3</v>
      </c>
      <c r="F61" s="91"/>
      <c r="G61" s="91"/>
      <c r="H61" s="92"/>
    </row>
    <row r="62" spans="1:8" s="12" customFormat="1" ht="14.25" customHeight="1" thickBot="1">
      <c r="A62" s="99"/>
      <c r="B62" s="100"/>
      <c r="C62" s="100"/>
      <c r="D62" s="101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88" t="s">
        <v>17</v>
      </c>
      <c r="B63" s="89"/>
      <c r="C63" s="89"/>
      <c r="D63" s="90"/>
      <c r="E63" s="16">
        <v>806</v>
      </c>
      <c r="F63" s="17">
        <v>1423.43</v>
      </c>
      <c r="G63" s="17">
        <v>1623.19</v>
      </c>
      <c r="H63" s="18">
        <v>2789.92</v>
      </c>
    </row>
    <row r="64" spans="1:8" s="12" customFormat="1" ht="28.5" customHeight="1">
      <c r="A64" s="82" t="s">
        <v>23</v>
      </c>
      <c r="B64" s="83"/>
      <c r="C64" s="83"/>
      <c r="D64" s="84"/>
      <c r="E64" s="25">
        <v>92.44</v>
      </c>
      <c r="F64" s="26">
        <v>160.28</v>
      </c>
      <c r="G64" s="26">
        <v>232.99</v>
      </c>
      <c r="H64" s="27">
        <v>552.94</v>
      </c>
    </row>
    <row r="65" spans="1:8" s="12" customFormat="1" ht="15.75" customHeight="1">
      <c r="A65" s="82" t="s">
        <v>24</v>
      </c>
      <c r="B65" s="83"/>
      <c r="C65" s="83"/>
      <c r="D65" s="84"/>
      <c r="E65" s="21">
        <v>488304.25</v>
      </c>
      <c r="F65" s="22">
        <v>958774.473</v>
      </c>
      <c r="G65" s="22">
        <v>1279546.8</v>
      </c>
      <c r="H65" s="23">
        <v>2034193.936</v>
      </c>
    </row>
    <row r="66" spans="1:8" s="12" customFormat="1" ht="27" customHeight="1">
      <c r="A66" s="82" t="s">
        <v>18</v>
      </c>
      <c r="B66" s="83"/>
      <c r="C66" s="83"/>
      <c r="D66" s="84"/>
      <c r="E66" s="93">
        <v>0.2084</v>
      </c>
      <c r="F66" s="94"/>
      <c r="G66" s="94"/>
      <c r="H66" s="95"/>
    </row>
    <row r="67" spans="1:8" s="12" customFormat="1" ht="24" customHeight="1">
      <c r="A67" s="82" t="s">
        <v>19</v>
      </c>
      <c r="B67" s="83"/>
      <c r="C67" s="83"/>
      <c r="D67" s="84"/>
      <c r="E67" s="93">
        <v>0.1963</v>
      </c>
      <c r="F67" s="94"/>
      <c r="G67" s="94"/>
      <c r="H67" s="95"/>
    </row>
    <row r="68" spans="1:8" s="12" customFormat="1" ht="26.25" customHeight="1">
      <c r="A68" s="82" t="s">
        <v>20</v>
      </c>
      <c r="B68" s="83"/>
      <c r="C68" s="83"/>
      <c r="D68" s="84"/>
      <c r="E68" s="93">
        <v>0.1246</v>
      </c>
      <c r="F68" s="94"/>
      <c r="G68" s="94"/>
      <c r="H68" s="95"/>
    </row>
    <row r="69" spans="1:8" s="12" customFormat="1" ht="15.75" customHeight="1">
      <c r="A69" s="82" t="s">
        <v>21</v>
      </c>
      <c r="B69" s="83"/>
      <c r="C69" s="83"/>
      <c r="D69" s="84"/>
      <c r="E69" s="93">
        <v>0.0666</v>
      </c>
      <c r="F69" s="94"/>
      <c r="G69" s="94"/>
      <c r="H69" s="95"/>
    </row>
    <row r="70" spans="1:8" s="12" customFormat="1" ht="15" customHeight="1">
      <c r="A70" s="82" t="s">
        <v>22</v>
      </c>
      <c r="B70" s="83"/>
      <c r="C70" s="83"/>
      <c r="D70" s="84"/>
      <c r="E70" s="85">
        <v>0.23</v>
      </c>
      <c r="F70" s="86"/>
      <c r="G70" s="86"/>
      <c r="H70" s="87"/>
    </row>
    <row r="71" spans="1:8" ht="15" customHeight="1">
      <c r="A71" s="82" t="s">
        <v>25</v>
      </c>
      <c r="B71" s="83"/>
      <c r="C71" s="83"/>
      <c r="D71" s="84"/>
      <c r="E71" s="85">
        <f>0.282+0.92+1.528</f>
        <v>2.73</v>
      </c>
      <c r="F71" s="86"/>
      <c r="G71" s="86"/>
      <c r="H71" s="87"/>
    </row>
    <row r="72" spans="1:8" ht="12.75">
      <c r="A72" s="82" t="s">
        <v>26</v>
      </c>
      <c r="B72" s="83"/>
      <c r="C72" s="83"/>
      <c r="D72" s="84"/>
      <c r="E72" s="85">
        <v>1.25132135996778</v>
      </c>
      <c r="F72" s="86"/>
      <c r="G72" s="86"/>
      <c r="H72" s="87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2013-09-05T02:09:28Z</dcterms:modified>
  <cp:category/>
  <cp:version/>
  <cp:contentType/>
  <cp:contentStatus/>
</cp:coreProperties>
</file>