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<sst xmlns="http://schemas.openxmlformats.org/spreadsheetml/2006/main" count="97" uniqueCount="36">
  <si>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</si>
  <si>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</si>
  <si>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</si>
  <si>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</si>
  <si>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</si>
  <si>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</si>
  <si>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</si>
  <si>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</si>
  <si>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</si>
  <si>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</si>
  <si>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</si>
  <si>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</si>
  <si>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</si>
  <si>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</si>
  <si>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</si>
  <si>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</si>
  <si>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</si>
  <si>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</si>
  <si>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</si>
  <si>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</si>
  <si>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</si>
  <si>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</si>
  <si>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</si>
  <si>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</si>
  <si>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</si>
  <si>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</si>
  <si>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</si>
  <si>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</si>
  <si>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</si>
  <si>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</si>
  <si>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</si>
  <si>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</si>
  <si>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сентябрь 2017 г. для потребителей ООО "Заринская горэлектросеть"</t>
  </si>
  <si>
    <t>739,51</t>
  </si>
  <si>
    <t>1823,49</t>
  </si>
  <si>
    <t>3576,05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</si>
</sst>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F77" sqref="F77"/>
    </sheetView>
  </sheetViews>
  <sheetFormatPr defaultColWidth="9.140625" defaultRowHeight="12.75"/>
  <cols>
    <col min="1" max="7" width="17.7109375" style="0" customWidth="1"/>
    <col min="8" max="8" width="15.421875" style="0" customWidth="1"/>
    <col min="9" max="9" width="10.7109375" style="0" hidden="1" customWidth="1"/>
    <col min="10" max="11" width="10.7109375" style="0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2863.5566790491516</v>
      </c>
      <c r="B11" s="67"/>
      <c r="C11" s="65">
        <f>$E66*$E$70*$E$72*1000+$E$71+F$63+$E$72*1000</f>
        <v>3522.8666790491516</v>
      </c>
      <c r="D11" s="66"/>
      <c r="E11" s="67">
        <f>$E66*$E$70*$E$72*1000+$E$71+G$63+$E$72*1000</f>
        <v>3767.3266790491516</v>
      </c>
      <c r="F11" s="67"/>
      <c r="G11" s="65">
        <f>$E66*$E$70*$E$72*1000+$E$71+H$63+$E$72*1000</f>
        <v>4768.976679049151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2861.085312868361</v>
      </c>
      <c r="B15" s="67"/>
      <c r="C15" s="65">
        <f>$E67*$E$70*$E$72*1000+$E$71+F$63+$E$72*1000</f>
        <v>3520.3953128683615</v>
      </c>
      <c r="D15" s="66"/>
      <c r="E15" s="67">
        <f>$E67*$E$70*$E$72*1000+$E$71+G$63+$E$72*1000</f>
        <v>3764.8553128683616</v>
      </c>
      <c r="F15" s="67"/>
      <c r="G15" s="67">
        <f>$E67*$E$70*$E$72*1000+$E$71+H$63+$E$72*1000</f>
        <v>4766.505312868361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2846.483367617072</v>
      </c>
      <c r="B19" s="67"/>
      <c r="C19" s="65">
        <f>$E68*$E$70*$E$72*1000+$E$71+F$63+$E$72*1000</f>
        <v>3505.7933676170724</v>
      </c>
      <c r="D19" s="66"/>
      <c r="E19" s="67">
        <f>$E68*$E$70*$E$72*1000+$E$71+G$63+$E$72*1000</f>
        <v>3750.2533676170724</v>
      </c>
      <c r="F19" s="67"/>
      <c r="G19" s="67">
        <f>$E68*$E$70*$E$72*1000+$E$71+H$63+$E$72*1000</f>
        <v>4751.903367617072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2834.683464303158</v>
      </c>
      <c r="B23" s="67"/>
      <c r="C23" s="65">
        <f>$E69*$E$70*$E$72*1000+$E$71+F$63+$E$72*1000</f>
        <v>3493.993464303158</v>
      </c>
      <c r="D23" s="66"/>
      <c r="E23" s="67">
        <f>$E69*$E$70*$E$72*1000+$E$71+G$63+$E$72*1000</f>
        <v>3738.453464303158</v>
      </c>
      <c r="F23" s="67"/>
      <c r="G23" s="67">
        <f>$E69*$E$70*$E$72*1000+$E$71+H$63+$E$72*1000</f>
        <v>4740.103464303158</v>
      </c>
      <c r="H23" s="105"/>
    </row>
    <row r="24" spans="1:8" ht="43.5" customHeigh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hidden="1" thickBot="1">
      <c r="A25" s="94">
        <f>E72*1000+44.98+E71</f>
        <v>1981.788354296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2821.108354296</v>
      </c>
      <c r="B29" s="98"/>
      <c r="C29" s="99">
        <f>$E$71+F$63+$E$72*1000</f>
        <v>3480.418354296</v>
      </c>
      <c r="D29" s="100"/>
      <c r="E29" s="98">
        <f>$E$71+G$63+$E$72*1000</f>
        <v>3724.878354296</v>
      </c>
      <c r="F29" s="98"/>
      <c r="G29" s="98">
        <f>+$E$71+H$63+$E$72*1000</f>
        <v>4726.5283542960005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2.75" customHeight="1">
      <c r="A38" s="73" t="s">
        <v>16</v>
      </c>
      <c r="B38" s="74"/>
      <c r="C38" s="74"/>
      <c r="D38" s="75"/>
      <c r="E38" s="29">
        <f>$E66*$E$70*$I$38+$E$71+E$63+$I$38</f>
        <v>1643.07498401</v>
      </c>
      <c r="F38" s="29">
        <f>$E66*$E$70*$I$38+$E$71+F$63+$I$38</f>
        <v>2302.38498401</v>
      </c>
      <c r="G38" s="29">
        <f>$E66*$E$70*$I$38+$E$71+G$63+$I$38</f>
        <v>2546.84498401</v>
      </c>
      <c r="H38" s="29">
        <f>$E66*$E$70*$I$38+$E$71+H$63+$I$38</f>
        <v>3548.49498401</v>
      </c>
      <c r="I38" s="33" t="s">
        <v>33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2748.51900877</v>
      </c>
      <c r="F39" s="29">
        <f>$E67*$E$70*$I$39+$E$71+F$63+$I$39</f>
        <v>3407.8290087699997</v>
      </c>
      <c r="G39" s="29">
        <f>$E67*$E$70*$I$39+$E$71+G$63+$I$39</f>
        <v>3652.28900877</v>
      </c>
      <c r="H39" s="29">
        <f>$E67*$E$70*$I$39+$E$71+H$63+$I$39</f>
        <v>4653.939008769999</v>
      </c>
      <c r="I39" s="34" t="s">
        <v>34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4510.3069281</v>
      </c>
      <c r="F40" s="29">
        <f>$E68*$E$70*$I$40+$E$71+F$63+$I$40</f>
        <v>5169.6169281</v>
      </c>
      <c r="G40" s="29">
        <f>$E68*$E$70*$I$40+$E$71+G$63+$I$40</f>
        <v>5414.0769281</v>
      </c>
      <c r="H40" s="30">
        <f>$E68*$E$70*$I$40+$E$71+H$63+$I$40</f>
        <v>6415.7269281</v>
      </c>
      <c r="I40" s="34" t="s">
        <v>35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1642.12989023</v>
      </c>
      <c r="F44" s="29">
        <f>$E67*$E$70*$I$38+$E$71+F$63+$I$38</f>
        <v>2301.43989023</v>
      </c>
      <c r="G44" s="29">
        <f>$E67*$E$70*$I$38+$E$71+G$63+$I$38</f>
        <v>2545.89989023</v>
      </c>
      <c r="H44" s="29">
        <f>$E67*$E$70*$I$38+$E$71+H$63+$I$38</f>
        <v>3547.5498902299996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2748.51900877</v>
      </c>
      <c r="F45" s="29">
        <f>$E67*$E$70*$I$39+$E$71+F$63+$I$39</f>
        <v>3407.8290087699997</v>
      </c>
      <c r="G45" s="29">
        <f>$E67*$E$70*$I$39+$E$71+G$63+$I$39</f>
        <v>3652.28900877</v>
      </c>
      <c r="H45" s="29">
        <f>$E67*$E$70*$I$39+$E$71+H$63+$I$39</f>
        <v>4653.939008769999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4537.30968165</v>
      </c>
      <c r="F46" s="29">
        <f>$E67*$E$70*$I$40+$E$71+F$63+$I$40</f>
        <v>5196.61968165</v>
      </c>
      <c r="G46" s="29">
        <f>$E67*$E$70*$I$40+$E$71+G$63+$I$40</f>
        <v>5441.079681650001</v>
      </c>
      <c r="H46" s="30">
        <f>$E67*$E$70*$I$40+$E$71+H$63+$I$40</f>
        <v>6442.72968165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1636.54585022</v>
      </c>
      <c r="F50" s="29">
        <f>$E68*$E$70*$I$38+$E$71+F$63+$I$38</f>
        <v>2295.85585022</v>
      </c>
      <c r="G50" s="29">
        <f>$E68*$E$70*$I$38+$E$71+G$63+$I$38</f>
        <v>2540.31585022</v>
      </c>
      <c r="H50" s="29">
        <f>$E68*$E$70*$I$38+$E$71+H$63+$I$38</f>
        <v>3541.96585022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2734.74983578</v>
      </c>
      <c r="F51" s="29">
        <f>$E68*$E$70*$I$39+$E$71+F$63+$I$39</f>
        <v>3394.05983578</v>
      </c>
      <c r="G51" s="29">
        <f>$E68*$E$70*$I$39+$E$71+G$63+$I$39</f>
        <v>3638.51983578</v>
      </c>
      <c r="H51" s="29">
        <f>$E68*$E$70*$I$39+$E$71+H$63+$I$39</f>
        <v>4640.16983578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4510.3069281</v>
      </c>
      <c r="F52" s="29">
        <f>$E68*$E$70*$I$40+$E$71+F$63+$I$40</f>
        <v>5169.6169281</v>
      </c>
      <c r="G52" s="29">
        <f>$E68*$E$70*$I$40+$E$71+G$63+$I$40</f>
        <v>5414.0769281</v>
      </c>
      <c r="H52" s="30">
        <f>$E68*$E$70*$I$40+$E$71+H$63+$I$40</f>
        <v>6415.7269281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1632.0333602</v>
      </c>
      <c r="F56" s="29">
        <f>$E69*$E$70*$I$38+$E$71+F$63+$I$38</f>
        <v>2291.3433601999996</v>
      </c>
      <c r="G56" s="29">
        <f>$E69*$E$70*$I$38+$E$71+G$63+$I$38</f>
        <v>2535.8033601999996</v>
      </c>
      <c r="H56" s="29">
        <f>$E69*$E$70*$I$38+$E$71+H$63+$I$38</f>
        <v>3537.4533602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2723.6228997999997</v>
      </c>
      <c r="F57" s="29">
        <f>$E69*$E$70*$I$39+$E$71+F$63+$I$39</f>
        <v>3382.9328998</v>
      </c>
      <c r="G57" s="29">
        <f>$E69*$E$70*$I$39+$E$71+G$63+$I$39</f>
        <v>3627.3928998</v>
      </c>
      <c r="H57" s="29">
        <f>$E69*$E$70*$I$39+$E$71+H$63+$I$39</f>
        <v>4629.0428998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4488.485871</v>
      </c>
      <c r="F58" s="30">
        <f>$E69*$E$70*$I$40+$E$71+F$63+$I$40</f>
        <v>5147.795871</v>
      </c>
      <c r="G58" s="30">
        <f>$E69*$E$70*$I$40+$E$71+G$63+$I$40</f>
        <v>5392.255871</v>
      </c>
      <c r="H58" s="30">
        <f>$E69*$E$70*$I$40+$E$71+H$63+$I$40</f>
        <v>6393.905871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522238.85</v>
      </c>
      <c r="F65" s="22">
        <v>825381.88</v>
      </c>
      <c r="G65" s="22">
        <v>907062.28</v>
      </c>
      <c r="H65" s="23">
        <v>1219753.94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0.2439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0.2297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0.1458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0.078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0.09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v>3.032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1.933776354296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2017-09-04T08:52:13Z</dcterms:modified>
  <cp:category/>
  <cp:version/>
  <cp:contentType/>
  <cp:contentStatus/>
</cp:coreProperties>
</file>