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<sst xmlns="http://schemas.openxmlformats.org/spreadsheetml/2006/main" count="97" uniqueCount="36">
  <si>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</si>
  <si>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</si>
  <si>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</si>
  <si>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</si>
  <si>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</si>
  <si>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</si>
  <si>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</si>
  <si>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</si>
  <si>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</si>
  <si>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</si>
  <si>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</si>
  <si>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</si>
  <si>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</si>
  <si>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</si>
  <si>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</si>
  <si>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</si>
  <si>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</si>
  <si>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</si>
  <si>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</si>
  <si>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</si>
  <si>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</si>
  <si>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</si>
  <si>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</si>
  <si>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</si>
  <si>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</si>
  <si>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</si>
  <si>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</si>
  <si>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</si>
  <si>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</si>
  <si>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</si>
  <si>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</si>
  <si>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</si>
  <si>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апрель 2015 г. для потребителей ООО "Заринская горэлектросеть"</t>
  </si>
  <si>
    <t>950,33</t>
  </si>
  <si>
    <t>1950,47</t>
  </si>
  <si>
    <t>4387,24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</si>
</sst>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77" fontId="24" fillId="0" borderId="36" xfId="53" applyNumberFormat="1" applyFont="1" applyFill="1" applyBorder="1" applyAlignment="1">
      <alignment horizontal="center" vertical="justify"/>
      <protection/>
    </xf>
    <xf numFmtId="177" fontId="24" fillId="0" borderId="37" xfId="53" applyNumberFormat="1" applyFont="1" applyFill="1" applyBorder="1" applyAlignment="1">
      <alignment horizontal="center" vertical="justify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77" fontId="25" fillId="0" borderId="46" xfId="53" applyNumberFormat="1" applyFont="1" applyFill="1" applyBorder="1" applyAlignment="1">
      <alignment horizontal="center" vertical="justify" wrapText="1"/>
      <protection/>
    </xf>
    <xf numFmtId="177" fontId="25" fillId="0" borderId="30" xfId="53" applyNumberFormat="1" applyFont="1" applyFill="1" applyBorder="1" applyAlignment="1">
      <alignment horizontal="center" vertical="justify" wrapText="1"/>
      <protection/>
    </xf>
    <xf numFmtId="177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77" fontId="24" fillId="0" borderId="48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60" zoomScaleNormal="115" zoomScaleSheetLayoutView="160" zoomScalePageLayoutView="0" workbookViewId="0" topLeftCell="A1">
      <selection activeCell="G65" sqref="G65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2819.9150979893443</v>
      </c>
      <c r="B11" s="61"/>
      <c r="C11" s="59">
        <f>$E66*$E$70*$E$72*1000+$E$71+F$63+$E$72*1000</f>
        <v>3410.755097989344</v>
      </c>
      <c r="D11" s="60"/>
      <c r="E11" s="61">
        <f>$E66*$E$70*$E$72*1000+$E$71+G$63+$E$72*1000</f>
        <v>3629.8350979893444</v>
      </c>
      <c r="F11" s="61"/>
      <c r="G11" s="59">
        <f>$E66*$E$70*$E$72*1000+$E$71+H$63+$E$72*1000</f>
        <v>4527.455097989345</v>
      </c>
      <c r="H11" s="104"/>
      <c r="K11" s="31"/>
      <c r="L11" s="31"/>
      <c r="M11" s="31"/>
      <c r="N11" s="32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2815.172611574301</v>
      </c>
      <c r="B15" s="61"/>
      <c r="C15" s="59">
        <f>$E67*$E$70*$E$72*1000+$E$71+F$63+$E$72*1000</f>
        <v>3406.0126115743005</v>
      </c>
      <c r="D15" s="60"/>
      <c r="E15" s="61">
        <f>$E67*$E$70*$E$72*1000+$E$71+G$63+$E$72*1000</f>
        <v>3625.092611574301</v>
      </c>
      <c r="F15" s="61"/>
      <c r="G15" s="61">
        <f>$E67*$E$70*$E$72*1000+$E$71+H$63+$E$72*1000</f>
        <v>4522.712611574301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2787.3396585155224</v>
      </c>
      <c r="B19" s="61"/>
      <c r="C19" s="59">
        <f>$E68*$E$70*$E$72*1000+$E$71+F$63+$E$72*1000</f>
        <v>3378.179658515522</v>
      </c>
      <c r="D19" s="60"/>
      <c r="E19" s="61">
        <f>$E68*$E$70*$E$72*1000+$E$71+G$63+$E$72*1000</f>
        <v>3597.2596585155225</v>
      </c>
      <c r="F19" s="61"/>
      <c r="G19" s="61">
        <f>$E68*$E$70*$E$72*1000+$E$71+H$63+$E$72*1000</f>
        <v>4494.879658515522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2764.8322844638005</v>
      </c>
      <c r="B23" s="61"/>
      <c r="C23" s="59">
        <f>$E69*$E$70*$E$72*1000+$E$71+F$63+$E$72*1000</f>
        <v>3355.6722844638</v>
      </c>
      <c r="D23" s="60"/>
      <c r="E23" s="61">
        <f>$E69*$E$70*$E$72*1000+$E$71+G$63+$E$72*1000</f>
        <v>3574.7522844638006</v>
      </c>
      <c r="F23" s="61"/>
      <c r="G23" s="61">
        <f>$E69*$E$70*$E$72*1000+$E$71+H$63+$E$72*1000</f>
        <v>4472.3722844638005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1991.4629733784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2738.9429733784</v>
      </c>
      <c r="B29" s="92"/>
      <c r="C29" s="93">
        <f>$E$71+F$63+$E$72*1000</f>
        <v>3329.7829733784</v>
      </c>
      <c r="D29" s="94"/>
      <c r="E29" s="92">
        <f>$E$71+G$63+$E$72*1000</f>
        <v>3548.8629733784</v>
      </c>
      <c r="F29" s="92"/>
      <c r="G29" s="92">
        <f>+$E$71+H$63+$E$72*1000</f>
        <v>4446.4829733784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7" t="s">
        <v>16</v>
      </c>
      <c r="B38" s="68"/>
      <c r="C38" s="68"/>
      <c r="D38" s="69"/>
      <c r="E38" s="29">
        <f>$E66*$E$70*$I$38+$E$71+E$63+$I$38</f>
        <v>1785.2217478000002</v>
      </c>
      <c r="F38" s="29">
        <f>$E66*$E$70*$I$38+$E$71+F$63+$I$38</f>
        <v>2376.0617478</v>
      </c>
      <c r="G38" s="29">
        <f>$E66*$E$70*$I$38+$E$71+G$63+$I$38</f>
        <v>2595.1417478000003</v>
      </c>
      <c r="H38" s="29">
        <f>$E66*$E$70*$I$38+$E$71+H$63+$I$38</f>
        <v>3492.7617477999997</v>
      </c>
      <c r="I38" s="33" t="s">
        <v>33</v>
      </c>
    </row>
    <row r="39" spans="1:9" ht="15">
      <c r="A39" s="67" t="s">
        <v>15</v>
      </c>
      <c r="B39" s="68"/>
      <c r="C39" s="68"/>
      <c r="D39" s="69"/>
      <c r="E39" s="29">
        <f>$E67*$E$70*$I$39+$E$71+E$63+$I$39</f>
        <v>2822.2684334</v>
      </c>
      <c r="F39" s="29">
        <f>$E67*$E$70*$I$39+$E$71+F$63+$I$39</f>
        <v>3413.1084333999997</v>
      </c>
      <c r="G39" s="29">
        <f>$E67*$E$70*$I$39+$E$71+G$63+$I$39</f>
        <v>3632.1884334</v>
      </c>
      <c r="H39" s="29">
        <f>$E67*$E$70*$I$39+$E$71+H$63+$I$39</f>
        <v>4529.8084334000005</v>
      </c>
      <c r="I39" s="34" t="s">
        <v>34</v>
      </c>
    </row>
    <row r="40" spans="1:9" ht="15.75" thickBot="1">
      <c r="A40" s="67" t="s">
        <v>14</v>
      </c>
      <c r="B40" s="68"/>
      <c r="C40" s="68"/>
      <c r="D40" s="69"/>
      <c r="E40" s="29">
        <f>$E68*$E$70*$I$40+$E$71+E$63+$I$40</f>
        <v>5291.783276</v>
      </c>
      <c r="F40" s="29">
        <f>$E68*$E$70*$I$40+$E$71+F$63+$I$40</f>
        <v>5882.623276</v>
      </c>
      <c r="G40" s="29">
        <f>$E68*$E$70*$I$40+$E$71+G$63+$I$40</f>
        <v>6101.703276</v>
      </c>
      <c r="H40" s="30">
        <f>$E68*$E$70*$I$40+$E$71+H$63+$I$40</f>
        <v>6999.323275999999</v>
      </c>
      <c r="I40" s="34" t="s">
        <v>35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f>$E67*$E$70*$I$38+$E$71+E$63+$I$38</f>
        <v>1782.9029426000002</v>
      </c>
      <c r="F44" s="29">
        <f>$E67*$E$70*$I$38+$E$71+F$63+$I$38</f>
        <v>2373.7429426</v>
      </c>
      <c r="G44" s="29">
        <f>$E67*$E$70*$I$38+$E$71+G$63+$I$38</f>
        <v>2592.8229426000003</v>
      </c>
      <c r="H44" s="29">
        <f>$E67*$E$70*$I$38+$E$71+H$63+$I$38</f>
        <v>3490.4429426</v>
      </c>
    </row>
    <row r="45" spans="1:8" ht="15">
      <c r="A45" s="67" t="s">
        <v>15</v>
      </c>
      <c r="B45" s="68"/>
      <c r="C45" s="68"/>
      <c r="D45" s="69"/>
      <c r="E45" s="29">
        <f>$E67*$E$70*$I$39+$E$71+E$63+$I$39</f>
        <v>2822.2684334</v>
      </c>
      <c r="F45" s="29">
        <f>$E67*$E$70*$I$39+$E$71+F$63+$I$39</f>
        <v>3413.1084333999997</v>
      </c>
      <c r="G45" s="29">
        <f>$E67*$E$70*$I$39+$E$71+G$63+$I$39</f>
        <v>3632.1884334</v>
      </c>
      <c r="H45" s="29">
        <f>$E67*$E$70*$I$39+$E$71+H$63+$I$39</f>
        <v>4529.8084334000005</v>
      </c>
    </row>
    <row r="46" spans="1:8" ht="15.75" thickBot="1">
      <c r="A46" s="67" t="s">
        <v>14</v>
      </c>
      <c r="B46" s="68"/>
      <c r="C46" s="68"/>
      <c r="D46" s="69"/>
      <c r="E46" s="29">
        <f>$E67*$E$70*$I$40+$E$71+E$63+$I$40</f>
        <v>5354.6085528</v>
      </c>
      <c r="F46" s="29">
        <f>$E67*$E$70*$I$40+$E$71+F$63+$I$40</f>
        <v>5945.4485528</v>
      </c>
      <c r="G46" s="29">
        <f>$E67*$E$70*$I$40+$E$71+G$63+$I$40</f>
        <v>6164.5285528</v>
      </c>
      <c r="H46" s="30">
        <f>$E67*$E$70*$I$40+$E$71+H$63+$I$40</f>
        <v>7062.148552799999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f>$E68*$E$70*$I$38+$E$71+E$63+$I$38</f>
        <v>1769.2942170000001</v>
      </c>
      <c r="F50" s="29">
        <f>$E68*$E$70*$I$38+$E$71+F$63+$I$38</f>
        <v>2360.134217</v>
      </c>
      <c r="G50" s="29">
        <f>$E68*$E$70*$I$38+$E$71+G$63+$I$38</f>
        <v>2579.214217</v>
      </c>
      <c r="H50" s="29">
        <f>$E68*$E$70*$I$38+$E$71+H$63+$I$38</f>
        <v>3476.834217</v>
      </c>
    </row>
    <row r="51" spans="1:8" ht="15">
      <c r="A51" s="67" t="s">
        <v>15</v>
      </c>
      <c r="B51" s="68"/>
      <c r="C51" s="68"/>
      <c r="D51" s="69"/>
      <c r="E51" s="29">
        <f>$E68*$E$70*$I$39+$E$71+E$63+$I$39</f>
        <v>2794.337703</v>
      </c>
      <c r="F51" s="29">
        <f>$E68*$E$70*$I$39+$E$71+F$63+$I$39</f>
        <v>3385.1777030000003</v>
      </c>
      <c r="G51" s="29">
        <f>$E68*$E$70*$I$39+$E$71+G$63+$I$39</f>
        <v>3604.257703</v>
      </c>
      <c r="H51" s="29">
        <f>$E68*$E$70*$I$39+$E$71+H$63+$I$39</f>
        <v>4501.877703</v>
      </c>
    </row>
    <row r="52" spans="1:8" ht="15.75" thickBot="1">
      <c r="A52" s="67" t="s">
        <v>14</v>
      </c>
      <c r="B52" s="68"/>
      <c r="C52" s="68"/>
      <c r="D52" s="69"/>
      <c r="E52" s="29">
        <f>$E68*$E$70*$I$40+$E$71+E$63+$I$40</f>
        <v>5291.783276</v>
      </c>
      <c r="F52" s="29">
        <f>$E68*$E$70*$I$40+$E$71+F$63+$I$40</f>
        <v>5882.623276</v>
      </c>
      <c r="G52" s="29">
        <f>$E68*$E$70*$I$40+$E$71+G$63+$I$40</f>
        <v>6101.703276</v>
      </c>
      <c r="H52" s="30">
        <f>$E68*$E$70*$I$40+$E$71+H$63+$I$40</f>
        <v>6999.323275999999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f>$E69*$E$70*$I$38+$E$71+E$63+$I$38</f>
        <v>1758.2893956</v>
      </c>
      <c r="F56" s="29">
        <f>$E69*$E$70*$I$38+$E$71+F$63+$I$38</f>
        <v>2349.1293956</v>
      </c>
      <c r="G56" s="29">
        <f>$E69*$E$70*$I$38+$E$71+G$63+$I$38</f>
        <v>2568.2093956000003</v>
      </c>
      <c r="H56" s="29">
        <f>$E69*$E$70*$I$38+$E$71+H$63+$I$38</f>
        <v>3465.8293955999998</v>
      </c>
    </row>
    <row r="57" spans="1:8" ht="15">
      <c r="A57" s="67" t="s">
        <v>15</v>
      </c>
      <c r="B57" s="68"/>
      <c r="C57" s="68"/>
      <c r="D57" s="69"/>
      <c r="E57" s="29">
        <f>$E69*$E$70*$I$39+$E$71+E$63+$I$39</f>
        <v>2771.7512604000003</v>
      </c>
      <c r="F57" s="29">
        <f>$E69*$E$70*$I$39+$E$71+F$63+$I$39</f>
        <v>3362.5912604</v>
      </c>
      <c r="G57" s="29">
        <f>$E69*$E$70*$I$39+$E$71+G$63+$I$39</f>
        <v>3581.6712604000004</v>
      </c>
      <c r="H57" s="29">
        <f>$E69*$E$70*$I$39+$E$71+H$63+$I$39</f>
        <v>4479.2912604</v>
      </c>
    </row>
    <row r="58" spans="1:8" ht="15.75" thickBot="1">
      <c r="A58" s="70" t="s">
        <v>14</v>
      </c>
      <c r="B58" s="71"/>
      <c r="C58" s="71"/>
      <c r="D58" s="72"/>
      <c r="E58" s="30">
        <f>$E69*$E$70*$I$40+$E$71+E$63+$I$40</f>
        <v>5240.979036799999</v>
      </c>
      <c r="F58" s="30">
        <f>$E69*$E$70*$I$40+$E$71+F$63+$I$40</f>
        <v>5831.8190368</v>
      </c>
      <c r="G58" s="30">
        <f>$E69*$E$70*$I$40+$E$71+G$63+$I$40</f>
        <v>6050.8990367999995</v>
      </c>
      <c r="H58" s="30">
        <f>$E69*$E$70*$I$40+$E$71+H$63+$I$40</f>
        <v>6948.5190368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0.2083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0.1961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0.1245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0.292+1.021+1.528</f>
        <v>2.841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1.9436419733784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2015-04-02T03:03:04Z</dcterms:modified>
  <cp:category/>
  <cp:version/>
  <cp:contentType/>
  <cp:contentStatus/>
</cp:coreProperties>
</file>