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<sst xmlns="http://schemas.openxmlformats.org/spreadsheetml/2006/main" count="76" uniqueCount="30">
  <si>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</si>
  <si>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</si>
  <si>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</si>
  <si>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</si>
  <si>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</si>
  <si>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</si>
  <si>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</si>
  <si>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</si>
  <si>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</si>
  <si>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</si>
  <si>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</si>
  <si>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</si>
  <si>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</si>
  <si>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</si>
  <si>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</si>
  <si>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</si>
  <si>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</si>
  <si>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</si>
  <si>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</si>
  <si>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</si>
  <si>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</si>
  <si>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</si>
  <si>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</si>
  <si>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</si>
  <si>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</si>
  <si>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</si>
  <si>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</si>
  <si>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</si>
  <si>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</si>
  <si>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декабрь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</si>
</sst>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11" sqref="A11:B1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4395.01766666667</v>
      </c>
      <c r="B11" s="44"/>
      <c r="C11" s="44">
        <f>$E56*1000+$E$59+F$53+$E$60*1000</f>
        <v>5227.977666666669</v>
      </c>
      <c r="D11" s="44"/>
      <c r="E11" s="44">
        <f>$E56*1000+$E$59+G$53+$E$60*1000</f>
        <v>5529.34766666667</v>
      </c>
      <c r="F11" s="44"/>
      <c r="G11" s="44">
        <f>$E56*1000+$E$59+H$53+$E$60*1000</f>
        <v>6769.17766666667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4065.96766666667</v>
      </c>
      <c r="B15" s="44"/>
      <c r="C15" s="44">
        <f>$E57*1000+$E$59+F$53+$E$60*1000</f>
        <v>4898.92766666667</v>
      </c>
      <c r="D15" s="44"/>
      <c r="E15" s="44">
        <f>$E57*1000+$E$59+G$53+$E$60*1000</f>
        <v>5200.29766666667</v>
      </c>
      <c r="F15" s="44"/>
      <c r="G15" s="44">
        <f>$E57*1000+$E$59+H$53+$E$60*1000</f>
        <v>6440.127666666671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4065.86766666667</v>
      </c>
      <c r="B19" s="44"/>
      <c r="C19" s="44">
        <f>$E58*1000+$E$59+F$53+$E$60*1000</f>
        <v>4898.82766666667</v>
      </c>
      <c r="D19" s="44"/>
      <c r="E19" s="44">
        <f>$E58*1000+$E$59+G$53+$E$60*1000</f>
        <v>5200.197666666671</v>
      </c>
      <c r="F19" s="44"/>
      <c r="G19" s="44">
        <f>$E58*1000+$E$59+H$53+$E$60*1000</f>
        <v>6440.0276666666705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2784.14766666667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3901.2876666666702</v>
      </c>
      <c r="B25" s="51"/>
      <c r="C25" s="52">
        <f>$E$59+F$53+$E$60*1000</f>
        <v>4734.24766666667</v>
      </c>
      <c r="D25" s="53"/>
      <c r="E25" s="51">
        <f>$E$59+G$53+$E$60*1000</f>
        <v>5035.61766666667</v>
      </c>
      <c r="F25" s="51"/>
      <c r="G25" s="51">
        <f>+$E$59+H$53+$E$60*1000</f>
        <v>6275.447666666671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2751.831</v>
      </c>
      <c r="F34" s="29">
        <f t="shared" si="0"/>
        <v>3584.7909999999997</v>
      </c>
      <c r="G34" s="29">
        <f t="shared" si="0"/>
        <v>3886.1609999999996</v>
      </c>
      <c r="H34" s="36">
        <f>$E$56*1000+$E$59+H$53+$I34</f>
        <v>5125.991</v>
      </c>
      <c r="I34" s="35">
        <v>1133.52</v>
      </c>
    </row>
    <row r="35" spans="1:9" ht="15">
      <c r="A35" s="65" t="s">
        <v>13</v>
      </c>
      <c r="B35" s="66"/>
      <c r="C35" s="66"/>
      <c r="D35" s="67"/>
      <c r="E35" s="29">
        <f t="shared" si="0"/>
        <v>4324.171</v>
      </c>
      <c r="F35" s="29">
        <f t="shared" si="0"/>
        <v>5157.130999999999</v>
      </c>
      <c r="G35" s="29">
        <f t="shared" si="0"/>
        <v>5458.501</v>
      </c>
      <c r="H35" s="36">
        <f t="shared" si="0"/>
        <v>6698.331</v>
      </c>
      <c r="I35" s="35">
        <v>2705.86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7897.231</v>
      </c>
      <c r="F36" s="30">
        <f t="shared" si="0"/>
        <v>8730.190999999999</v>
      </c>
      <c r="G36" s="30">
        <f t="shared" si="0"/>
        <v>9031.561</v>
      </c>
      <c r="H36" s="37">
        <f t="shared" si="0"/>
        <v>10271.391</v>
      </c>
      <c r="I36" s="35">
        <v>6278.92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2422.781</v>
      </c>
      <c r="F40" s="29">
        <f t="shared" si="1"/>
        <v>3255.741</v>
      </c>
      <c r="G40" s="29">
        <f t="shared" si="1"/>
        <v>3557.111</v>
      </c>
      <c r="H40" s="36">
        <f t="shared" si="1"/>
        <v>4796.941000000001</v>
      </c>
    </row>
    <row r="41" spans="1:8" ht="15">
      <c r="A41" s="65" t="s">
        <v>13</v>
      </c>
      <c r="B41" s="66"/>
      <c r="C41" s="66"/>
      <c r="D41" s="67"/>
      <c r="E41" s="29">
        <f t="shared" si="1"/>
        <v>3995.121</v>
      </c>
      <c r="F41" s="29">
        <f t="shared" si="1"/>
        <v>4828.081</v>
      </c>
      <c r="G41" s="29">
        <f t="shared" si="1"/>
        <v>5129.451</v>
      </c>
      <c r="H41" s="36">
        <f t="shared" si="1"/>
        <v>6369.281000000001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7568.1810000000005</v>
      </c>
      <c r="F42" s="30">
        <f t="shared" si="1"/>
        <v>8401.141</v>
      </c>
      <c r="G42" s="30">
        <f t="shared" si="1"/>
        <v>8702.511</v>
      </c>
      <c r="H42" s="37">
        <f t="shared" si="1"/>
        <v>9942.341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2422.681</v>
      </c>
      <c r="F46" s="29">
        <f t="shared" si="2"/>
        <v>3255.641</v>
      </c>
      <c r="G46" s="29">
        <f t="shared" si="2"/>
        <v>3557.011</v>
      </c>
      <c r="H46" s="36">
        <f t="shared" si="2"/>
        <v>4796.841</v>
      </c>
    </row>
    <row r="47" spans="1:8" ht="15">
      <c r="A47" s="65" t="s">
        <v>13</v>
      </c>
      <c r="B47" s="66"/>
      <c r="C47" s="66"/>
      <c r="D47" s="67"/>
      <c r="E47" s="29">
        <f t="shared" si="2"/>
        <v>3995.021</v>
      </c>
      <c r="F47" s="29">
        <f t="shared" si="2"/>
        <v>4827.981</v>
      </c>
      <c r="G47" s="29">
        <f t="shared" si="2"/>
        <v>5129.351000000001</v>
      </c>
      <c r="H47" s="36">
        <f t="shared" si="2"/>
        <v>6369.1810000000005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7568.081</v>
      </c>
      <c r="F48" s="30">
        <f t="shared" si="2"/>
        <v>8401.041000000001</v>
      </c>
      <c r="G48" s="30">
        <f t="shared" si="2"/>
        <v>8702.411</v>
      </c>
      <c r="H48" s="37">
        <f t="shared" si="2"/>
        <v>9942.241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0.49373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0.16468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0.16458</v>
      </c>
      <c r="F58" s="90"/>
      <c r="G58" s="90"/>
      <c r="H58" s="91"/>
      <c r="J58" s="38"/>
    </row>
    <row r="59" spans="1:8" ht="15" customHeight="1">
      <c r="A59" s="83" t="s">
        <v>23</v>
      </c>
      <c r="B59" s="84"/>
      <c r="C59" s="84"/>
      <c r="D59" s="85"/>
      <c r="E59" s="111">
        <f>1.509+5.539+0.393</f>
        <v>7.441</v>
      </c>
      <c r="F59" s="112"/>
      <c r="G59" s="112"/>
      <c r="H59" s="113"/>
    </row>
    <row r="60" spans="1:8" ht="13.5" thickBot="1">
      <c r="A60" s="102" t="s">
        <v>28</v>
      </c>
      <c r="B60" s="103"/>
      <c r="C60" s="103"/>
      <c r="D60" s="104"/>
      <c r="E60" s="116">
        <v>2.77670666666667</v>
      </c>
      <c r="F60" s="117"/>
      <c r="G60" s="117"/>
      <c r="H60" s="118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2022-12-02T06:31:17Z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