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<sst xmlns="http://schemas.openxmlformats.org/spreadsheetml/2006/main" count="97" uniqueCount="36">
  <si>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</si>
  <si>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</si>
  <si>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</si>
  <si>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</si>
  <si>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</si>
  <si>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</si>
  <si>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</si>
  <si>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</si>
  <si>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</si>
  <si>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</si>
  <si>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</si>
  <si>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</si>
  <si>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</si>
  <si>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</si>
  <si>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</si>
  <si>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</si>
  <si>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</si>
  <si>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</si>
  <si>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</si>
  <si>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</si>
  <si>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</si>
  <si>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</si>
  <si>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</si>
  <si>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</si>
  <si>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</si>
  <si>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</si>
  <si>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</si>
  <si>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</si>
  <si>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</si>
  <si>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</si>
  <si>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</si>
  <si>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</si>
  <si>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март 2015 г. для потребителей ООО "Заринская горэлектросеть"</t>
  </si>
  <si>
    <t>834,01</t>
  </si>
  <si>
    <t>1439,16</t>
  </si>
  <si>
    <t>2692,98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</si>
</sst>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3" applyNumberFormat="1" applyFont="1" applyFill="1" applyBorder="1" applyAlignment="1">
      <alignment horizontal="center" vertical="justify"/>
      <protection/>
    </xf>
    <xf numFmtId="177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77" fontId="25" fillId="0" borderId="34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177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K65" sqref="K65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2820.5921769893444</v>
      </c>
      <c r="B11" s="42"/>
      <c r="C11" s="35">
        <f>$E66*$E$70*$E$72*1000+$E$71+F$63+$E$72*1000</f>
        <v>3411.432176989344</v>
      </c>
      <c r="D11" s="49"/>
      <c r="E11" s="42">
        <f>$E66*$E$70*$E$72*1000+$E$71+G$63+$E$72*1000</f>
        <v>3630.5121769893444</v>
      </c>
      <c r="F11" s="42"/>
      <c r="G11" s="35">
        <f>$E66*$E$70*$E$72*1000+$E$71+H$63+$E$72*1000</f>
        <v>4528.132176989344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2815.848104574301</v>
      </c>
      <c r="B15" s="42"/>
      <c r="C15" s="35">
        <f>$E67*$E$70*$E$72*1000+$E$71+F$63+$E$72*1000</f>
        <v>3406.688104574301</v>
      </c>
      <c r="D15" s="49"/>
      <c r="E15" s="42">
        <f>$E67*$E$70*$E$72*1000+$E$71+G$63+$E$72*1000</f>
        <v>3625.768104574301</v>
      </c>
      <c r="F15" s="42"/>
      <c r="G15" s="42">
        <f>$E67*$E$70*$E$72*1000+$E$71+H$63+$E$72*1000</f>
        <v>4523.388104574301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2788.0058435155224</v>
      </c>
      <c r="B19" s="42"/>
      <c r="C19" s="35">
        <f>$E68*$E$70*$E$72*1000+$E$71+F$63+$E$72*1000</f>
        <v>3378.8458435155226</v>
      </c>
      <c r="D19" s="49"/>
      <c r="E19" s="42">
        <f>$E68*$E$70*$E$72*1000+$E$71+G$63+$E$72*1000</f>
        <v>3597.9258435155225</v>
      </c>
      <c r="F19" s="42"/>
      <c r="G19" s="42">
        <f>$E68*$E$70*$E$72*1000+$E$71+H$63+$E$72*1000</f>
        <v>4495.545843515522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2765.4909424638004</v>
      </c>
      <c r="B23" s="42"/>
      <c r="C23" s="35">
        <f>$E69*$E$70*$E$72*1000+$E$71+F$63+$E$72*1000</f>
        <v>3356.3309424638</v>
      </c>
      <c r="D23" s="49"/>
      <c r="E23" s="42">
        <f>$E69*$E$70*$E$72*1000+$E$71+G$63+$E$72*1000</f>
        <v>3575.4109424638004</v>
      </c>
      <c r="F23" s="42"/>
      <c r="G23" s="42">
        <f>$E69*$E$70*$E$72*1000+$E$71+H$63+$E$72*1000</f>
        <v>4473.0309424638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1992.1129733784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2739.5929733784</v>
      </c>
      <c r="B29" s="53"/>
      <c r="C29" s="67">
        <f>$E$71+F$63+$E$72*1000</f>
        <v>3330.4329733783998</v>
      </c>
      <c r="D29" s="68"/>
      <c r="E29" s="53">
        <f>$E$71+G$63+$E$72*1000</f>
        <v>3549.5129733784</v>
      </c>
      <c r="F29" s="53"/>
      <c r="G29" s="53">
        <f>+$E$71+H$63+$E$72*1000</f>
        <v>4447.1329733784005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1664.0558566</v>
      </c>
      <c r="F38" s="29">
        <f>$E66*$E$70*$I$38+$E$71+F$63+$I$38</f>
        <v>2254.8958566</v>
      </c>
      <c r="G38" s="29">
        <f>$E66*$E$70*$I$38+$E$71+G$63+$I$38</f>
        <v>2473.9758566</v>
      </c>
      <c r="H38" s="29">
        <f>$E66*$E$70*$I$38+$E$71+H$63+$I$38</f>
        <v>3371.5958566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2290.9048552000004</v>
      </c>
      <c r="F39" s="29">
        <f>$E67*$E$70*$I$39+$E$71+F$63+$I$39</f>
        <v>2881.7448552</v>
      </c>
      <c r="G39" s="29">
        <f>$E67*$E$70*$I$39+$E$71+G$63+$I$39</f>
        <v>3100.8248552000005</v>
      </c>
      <c r="H39" s="29">
        <f>$E67*$E$70*$I$39+$E$71+H$63+$I$39</f>
        <v>3998.4448552000003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3555.336202</v>
      </c>
      <c r="F40" s="29">
        <f>$E68*$E$70*$I$40+$E$71+F$63+$I$40</f>
        <v>4146.176202</v>
      </c>
      <c r="G40" s="29">
        <f>$E68*$E$70*$I$40+$E$71+G$63+$I$40</f>
        <v>4365.2562020000005</v>
      </c>
      <c r="H40" s="30">
        <f>$E68*$E$70*$I$40+$E$71+H$63+$I$40</f>
        <v>5262.8762019999995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1662.0208722</v>
      </c>
      <c r="F44" s="29">
        <f>$E67*$E$70*$I$38+$E$71+F$63+$I$38</f>
        <v>2252.8608722</v>
      </c>
      <c r="G44" s="29">
        <f>$E67*$E$70*$I$38+$E$71+G$63+$I$38</f>
        <v>2471.9408722</v>
      </c>
      <c r="H44" s="29">
        <f>$E67*$E$70*$I$38+$E$71+H$63+$I$38</f>
        <v>3369.5608721999997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2290.9048552000004</v>
      </c>
      <c r="F45" s="29">
        <f>$E67*$E$70*$I$39+$E$71+F$63+$I$39</f>
        <v>2881.7448552</v>
      </c>
      <c r="G45" s="29">
        <f>$E67*$E$70*$I$39+$E$71+G$63+$I$39</f>
        <v>3100.8248552000005</v>
      </c>
      <c r="H45" s="29">
        <f>$E67*$E$70*$I$39+$E$71+H$63+$I$39</f>
        <v>3998.4448552000003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3593.8996756</v>
      </c>
      <c r="F46" s="29">
        <f>$E67*$E$70*$I$40+$E$71+F$63+$I$40</f>
        <v>4184.7396756</v>
      </c>
      <c r="G46" s="29">
        <f>$E67*$E$70*$I$40+$E$71+G$63+$I$40</f>
        <v>4403.8196756</v>
      </c>
      <c r="H46" s="30">
        <f>$E67*$E$70*$I$40+$E$71+H$63+$I$40</f>
        <v>5301.439675600001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1650.077849</v>
      </c>
      <c r="F50" s="29">
        <f>$E68*$E$70*$I$38+$E$71+F$63+$I$38</f>
        <v>2240.917849</v>
      </c>
      <c r="G50" s="29">
        <f>$E68*$E$70*$I$38+$E$71+G$63+$I$38</f>
        <v>2459.9978490000003</v>
      </c>
      <c r="H50" s="29">
        <f>$E68*$E$70*$I$38+$E$71+H$63+$I$38</f>
        <v>3357.617849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2270.296084</v>
      </c>
      <c r="F51" s="29">
        <f>$E68*$E$70*$I$39+$E$71+F$63+$I$39</f>
        <v>2861.1360839999998</v>
      </c>
      <c r="G51" s="29">
        <f>$E68*$E$70*$I$39+$E$71+G$63+$I$39</f>
        <v>3080.216084</v>
      </c>
      <c r="H51" s="29">
        <f>$E68*$E$70*$I$39+$E$71+H$63+$I$39</f>
        <v>3977.8360840000005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3555.336202</v>
      </c>
      <c r="F52" s="29">
        <f>$E68*$E$70*$I$40+$E$71+F$63+$I$40</f>
        <v>4146.176202</v>
      </c>
      <c r="G52" s="29">
        <f>$E68*$E$70*$I$40+$E$71+G$63+$I$40</f>
        <v>4365.2562020000005</v>
      </c>
      <c r="H52" s="30">
        <f>$E68*$E$70*$I$40+$E$71+H$63+$I$40</f>
        <v>5262.8762019999995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1640.4200132</v>
      </c>
      <c r="F56" s="29">
        <f>$E69*$E$70*$I$38+$E$71+F$63+$I$38</f>
        <v>2231.2600132</v>
      </c>
      <c r="G56" s="29">
        <f>$E69*$E$70*$I$38+$E$71+G$63+$I$38</f>
        <v>2450.3400132</v>
      </c>
      <c r="H56" s="29">
        <f>$E69*$E$70*$I$38+$E$71+H$63+$I$38</f>
        <v>3347.9600131999996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2253.6306112</v>
      </c>
      <c r="F57" s="29">
        <f>$E69*$E$70*$I$39+$E$71+F$63+$I$39</f>
        <v>2844.4706112000003</v>
      </c>
      <c r="G57" s="29">
        <f>$E69*$E$70*$I$39+$E$71+G$63+$I$39</f>
        <v>3063.5506112000003</v>
      </c>
      <c r="H57" s="29">
        <f>$E69*$E$70*$I$39+$E$71+H$63+$I$39</f>
        <v>3961.1706112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3524.1514936000003</v>
      </c>
      <c r="F58" s="30">
        <f>$E69*$E$70*$I$40+$E$71+F$63+$I$40</f>
        <v>4114.9914936000005</v>
      </c>
      <c r="G58" s="30">
        <f>$E69*$E$70*$I$40+$E$71+G$63+$I$40</f>
        <v>4334.0714936</v>
      </c>
      <c r="H58" s="30">
        <f>$E69*$E$70*$I$40+$E$71+H$63+$I$40</f>
        <v>5231.691493599999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0.292+1.021+1.528</f>
        <v>2.841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1.9442919733784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2015-03-02T12:43:07Z</dcterms:modified>
  <cp:category/>
  <cp:version/>
  <cp:contentType/>
  <cp:contentStatus/>
</cp:coreProperties>
</file>