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<sst xmlns="http://schemas.openxmlformats.org/spreadsheetml/2006/main" count="76" uniqueCount="30">
  <si>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</si>
  <si>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</si>
  <si>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</si>
  <si>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</si>
  <si>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</si>
  <si>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</si>
  <si>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</si>
  <si>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</si>
  <si>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</si>
  <si>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</si>
  <si>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</si>
  <si>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</si>
  <si>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</si>
  <si>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</si>
  <si>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</si>
  <si>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</si>
  <si>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</si>
  <si>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</si>
  <si>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</si>
  <si>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</si>
  <si>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</si>
  <si>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</si>
  <si>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</si>
  <si>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</si>
  <si>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</si>
  <si>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</si>
  <si>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</si>
  <si>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</si>
  <si>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</si>
  <si>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октябрь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</si>
</sst>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3" sqref="A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4411.33924744</v>
      </c>
      <c r="B11" s="75"/>
      <c r="C11" s="75">
        <f>$E56*1000+$E$59+F$53+$E$60*1000</f>
        <v>5085.04924744</v>
      </c>
      <c r="D11" s="75"/>
      <c r="E11" s="75">
        <f>$E56*1000+$E$59+G$53+$E$60*1000</f>
        <v>5328.79924744</v>
      </c>
      <c r="F11" s="75"/>
      <c r="G11" s="75">
        <f>$E56*1000+$E$59+H$53+$E$60*1000</f>
        <v>6331.58924744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3787.1692474399997</v>
      </c>
      <c r="B15" s="75"/>
      <c r="C15" s="75">
        <f>$E57*1000+$E$59+F$53+$E$60*1000</f>
        <v>4460.87924744</v>
      </c>
      <c r="D15" s="75"/>
      <c r="E15" s="75">
        <f>$E57*1000+$E$59+G$53+$E$60*1000</f>
        <v>4704.62924744</v>
      </c>
      <c r="F15" s="75"/>
      <c r="G15" s="75">
        <f>$E57*1000+$E$59+H$53+$E$60*1000</f>
        <v>5707.41924744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3749.8292474399996</v>
      </c>
      <c r="B19" s="75"/>
      <c r="C19" s="75">
        <f>$E58*1000+$E$59+F$53+$E$60*1000</f>
        <v>4423.53924744</v>
      </c>
      <c r="D19" s="75"/>
      <c r="E19" s="75">
        <f>$E58*1000+$E$59+G$53+$E$60*1000</f>
        <v>4667.28924744</v>
      </c>
      <c r="F19" s="75"/>
      <c r="G19" s="75">
        <f>$E58*1000+$E$59+H$53+$E$60*1000</f>
        <v>5670.07924744</v>
      </c>
      <c r="H19" s="76"/>
    </row>
    <row r="20" spans="1:8" ht="43.5" customHeigh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hidden="1" thickBot="1">
      <c r="A21" s="104">
        <f>E60*1000+44.98+E59</f>
        <v>2560.48924744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3419.06924744</v>
      </c>
      <c r="B25" s="110"/>
      <c r="C25" s="116">
        <f>$E$59+F$53+$E$60*1000</f>
        <v>4092.7792474399994</v>
      </c>
      <c r="D25" s="117"/>
      <c r="E25" s="110">
        <f>$E$59+G$53+$E$60*1000</f>
        <v>4336.529247439999</v>
      </c>
      <c r="F25" s="110"/>
      <c r="G25" s="110">
        <f>+$E$59+H$53+$E$60*1000</f>
        <v>5339.31924744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2797.599</v>
      </c>
      <c r="F34" s="29">
        <f t="shared" si="0"/>
        <v>3471.309</v>
      </c>
      <c r="G34" s="29">
        <f t="shared" si="0"/>
        <v>3715.059</v>
      </c>
      <c r="H34" s="36">
        <f t="shared" si="0"/>
        <v>4717.849</v>
      </c>
      <c r="I34" s="35">
        <v>894.9</v>
      </c>
    </row>
    <row r="35" spans="1:9" ht="15">
      <c r="A35" s="64" t="s">
        <v>13</v>
      </c>
      <c r="B35" s="65"/>
      <c r="C35" s="65"/>
      <c r="D35" s="66"/>
      <c r="E35" s="29">
        <f t="shared" si="0"/>
        <v>3922.119</v>
      </c>
      <c r="F35" s="29">
        <f t="shared" si="0"/>
        <v>4595.829</v>
      </c>
      <c r="G35" s="29">
        <f t="shared" si="0"/>
        <v>4839.579</v>
      </c>
      <c r="H35" s="36">
        <f t="shared" si="0"/>
        <v>5842.369000000001</v>
      </c>
      <c r="I35" s="35">
        <v>2019.42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6054.839</v>
      </c>
      <c r="F36" s="30">
        <f t="shared" si="0"/>
        <v>6728.549000000001</v>
      </c>
      <c r="G36" s="30">
        <f t="shared" si="0"/>
        <v>6972.299000000001</v>
      </c>
      <c r="H36" s="37">
        <f t="shared" si="0"/>
        <v>7975.089</v>
      </c>
      <c r="I36" s="35">
        <v>4152.14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2173.429</v>
      </c>
      <c r="F40" s="29">
        <f t="shared" si="1"/>
        <v>2847.139</v>
      </c>
      <c r="G40" s="29">
        <f t="shared" si="1"/>
        <v>3090.889</v>
      </c>
      <c r="H40" s="36">
        <f t="shared" si="1"/>
        <v>4093.679</v>
      </c>
    </row>
    <row r="41" spans="1:8" ht="15">
      <c r="A41" s="64" t="s">
        <v>13</v>
      </c>
      <c r="B41" s="65"/>
      <c r="C41" s="65"/>
      <c r="D41" s="66"/>
      <c r="E41" s="29">
        <f t="shared" si="1"/>
        <v>3297.949</v>
      </c>
      <c r="F41" s="29">
        <f t="shared" si="1"/>
        <v>3971.659</v>
      </c>
      <c r="G41" s="29">
        <f t="shared" si="1"/>
        <v>4215.409</v>
      </c>
      <c r="H41" s="36">
        <f t="shared" si="1"/>
        <v>5218.1990000000005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5430.669</v>
      </c>
      <c r="F42" s="30">
        <f t="shared" si="1"/>
        <v>6104.379000000001</v>
      </c>
      <c r="G42" s="30">
        <f t="shared" si="1"/>
        <v>6348.129000000001</v>
      </c>
      <c r="H42" s="37">
        <f t="shared" si="1"/>
        <v>7350.919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2136.089</v>
      </c>
      <c r="F46" s="29">
        <f t="shared" si="2"/>
        <v>2809.799</v>
      </c>
      <c r="G46" s="29">
        <f t="shared" si="2"/>
        <v>3053.549</v>
      </c>
      <c r="H46" s="36">
        <f t="shared" si="2"/>
        <v>4056.339</v>
      </c>
    </row>
    <row r="47" spans="1:8" ht="15">
      <c r="A47" s="64" t="s">
        <v>13</v>
      </c>
      <c r="B47" s="65"/>
      <c r="C47" s="65"/>
      <c r="D47" s="66"/>
      <c r="E47" s="29">
        <f t="shared" si="2"/>
        <v>3260.609</v>
      </c>
      <c r="F47" s="29">
        <f t="shared" si="2"/>
        <v>3934.319</v>
      </c>
      <c r="G47" s="29">
        <f t="shared" si="2"/>
        <v>4178.0689999999995</v>
      </c>
      <c r="H47" s="36">
        <f t="shared" si="2"/>
        <v>5180.859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5393.329</v>
      </c>
      <c r="F48" s="30">
        <f t="shared" si="2"/>
        <v>6067.039000000001</v>
      </c>
      <c r="G48" s="30">
        <f t="shared" si="2"/>
        <v>6310.789000000001</v>
      </c>
      <c r="H48" s="37">
        <f t="shared" si="2"/>
        <v>7313.579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528551.06</v>
      </c>
      <c r="F55" s="22">
        <v>763072.01</v>
      </c>
      <c r="G55" s="22">
        <v>926780.9</v>
      </c>
      <c r="H55" s="23">
        <v>1218002.32</v>
      </c>
    </row>
    <row r="56" spans="1:10" s="12" customFormat="1" ht="27" customHeight="1">
      <c r="A56" s="41" t="s">
        <v>28</v>
      </c>
      <c r="B56" s="42"/>
      <c r="C56" s="42"/>
      <c r="D56" s="43"/>
      <c r="E56" s="53">
        <v>0.99227</v>
      </c>
      <c r="F56" s="54"/>
      <c r="G56" s="54"/>
      <c r="H56" s="55"/>
      <c r="J56" s="38"/>
    </row>
    <row r="57" spans="1:10" s="12" customFormat="1" ht="26.25" customHeight="1">
      <c r="A57" s="41" t="s">
        <v>27</v>
      </c>
      <c r="B57" s="42"/>
      <c r="C57" s="42"/>
      <c r="D57" s="43"/>
      <c r="E57" s="53">
        <v>0.3681</v>
      </c>
      <c r="F57" s="54"/>
      <c r="G57" s="54"/>
      <c r="H57" s="55"/>
      <c r="J57" s="38"/>
    </row>
    <row r="58" spans="1:10" s="12" customFormat="1" ht="28.5" customHeight="1">
      <c r="A58" s="41" t="s">
        <v>26</v>
      </c>
      <c r="B58" s="42"/>
      <c r="C58" s="42"/>
      <c r="D58" s="43"/>
      <c r="E58" s="53">
        <v>0.33076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0.352+5.303+1.214</f>
        <v>6.869</v>
      </c>
      <c r="F59" s="57"/>
      <c r="G59" s="57"/>
      <c r="H59" s="58"/>
    </row>
    <row r="60" spans="1:8" ht="13.5" thickBot="1">
      <c r="A60" s="44" t="s">
        <v>25</v>
      </c>
      <c r="B60" s="45"/>
      <c r="C60" s="45"/>
      <c r="D60" s="46"/>
      <c r="E60" s="61">
        <v>2.50864024744</v>
      </c>
      <c r="F60" s="62"/>
      <c r="G60" s="62"/>
      <c r="H60" s="63"/>
    </row>
    <row r="62" spans="6:8" ht="12.75">
      <c r="F62" s="39"/>
      <c r="H62" s="39"/>
    </row>
    <row r="64" ht="12.75">
      <c r="I64" s="39"/>
    </row>
    <row r="66" ht="12.75">
      <c r="F66" s="40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2020-10-01T02:59:33Z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