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<sst xmlns="http://schemas.openxmlformats.org/spreadsheetml/2006/main" count="94" uniqueCount="33">
  <si>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</si>
  <si>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</si>
  <si>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</si>
  <si>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</si>
  <si>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</si>
  <si>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</si>
  <si>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</si>
  <si>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</si>
  <si>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</si>
  <si>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</si>
  <si>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</si>
  <si>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</si>
  <si>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</si>
  <si>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</si>
  <si>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</si>
  <si>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</si>
  <si>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</si>
  <si>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</si>
  <si>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</si>
  <si>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</si>
  <si>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</si>
  <si>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</si>
  <si>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</si>
  <si>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</si>
  <si>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</si>
  <si>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</si>
  <si>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</si>
  <si>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</si>
  <si>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</si>
  <si>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</si>
  <si>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</si>
  <si>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</si>
  <si>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февраль 2014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</si>
</sst>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9" fontId="24" fillId="0" borderId="10" xfId="53" applyNumberFormat="1" applyFont="1" applyFill="1" applyBorder="1" applyAlignment="1">
      <alignment horizontal="center" vertical="top" wrapText="1"/>
      <protection/>
    </xf>
    <xf numFmtId="169" fontId="24" fillId="0" borderId="11" xfId="53" applyNumberFormat="1" applyFont="1" applyFill="1" applyBorder="1" applyAlignment="1">
      <alignment horizontal="center" vertical="top" wrapText="1"/>
      <protection/>
    </xf>
    <xf numFmtId="169" fontId="24" fillId="0" borderId="19" xfId="53" applyNumberFormat="1" applyFont="1" applyFill="1" applyBorder="1" applyAlignment="1">
      <alignment horizontal="center" vertical="top" wrapText="1"/>
      <protection/>
    </xf>
    <xf numFmtId="169" fontId="24" fillId="0" borderId="20" xfId="53" applyNumberFormat="1" applyFont="1" applyFill="1" applyBorder="1" applyAlignment="1">
      <alignment horizontal="center" vertical="top" wrapText="1"/>
      <protection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3" fillId="0" borderId="30" xfId="53" applyFont="1" applyBorder="1" applyAlignment="1">
      <alignment horizontal="left" vertical="top" wrapText="1"/>
      <protection/>
    </xf>
    <xf numFmtId="0" fontId="24" fillId="0" borderId="31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6" fillId="0" borderId="32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34" xfId="0" applyFont="1" applyBorder="1" applyAlignment="1">
      <alignment horizontal="left" vertical="justify"/>
    </xf>
    <xf numFmtId="0" fontId="21" fillId="0" borderId="30" xfId="53" applyFont="1" applyFill="1" applyBorder="1" applyAlignment="1">
      <alignment horizontal="center" vertical="center" wrapText="1"/>
      <protection/>
    </xf>
    <xf numFmtId="0" fontId="21" fillId="0" borderId="35" xfId="53" applyFont="1" applyFill="1" applyBorder="1" applyAlignment="1">
      <alignment horizontal="center" vertical="center" wrapText="1"/>
      <protection/>
    </xf>
    <xf numFmtId="169" fontId="24" fillId="0" borderId="36" xfId="53" applyNumberFormat="1" applyFont="1" applyFill="1" applyBorder="1" applyAlignment="1">
      <alignment horizontal="center" vertical="justify"/>
      <protection/>
    </xf>
    <xf numFmtId="169" fontId="24" fillId="0" borderId="37" xfId="53" applyNumberFormat="1" applyFont="1" applyFill="1" applyBorder="1" applyAlignment="1">
      <alignment horizontal="center" vertical="justify"/>
      <protection/>
    </xf>
    <xf numFmtId="169" fontId="24" fillId="0" borderId="19" xfId="53" applyNumberFormat="1" applyFont="1" applyFill="1" applyBorder="1" applyAlignment="1">
      <alignment horizontal="center" vertical="justify"/>
      <protection/>
    </xf>
    <xf numFmtId="169" fontId="24" fillId="0" borderId="38" xfId="53" applyNumberFormat="1" applyFont="1" applyFill="1" applyBorder="1" applyAlignment="1">
      <alignment horizontal="center" vertical="justify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39" xfId="53" applyFont="1" applyFill="1" applyBorder="1" applyAlignment="1">
      <alignment horizontal="center" vertical="center" wrapText="1"/>
      <protection/>
    </xf>
    <xf numFmtId="0" fontId="24" fillId="0" borderId="40" xfId="53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4" fontId="24" fillId="0" borderId="21" xfId="53" applyNumberFormat="1" applyFont="1" applyFill="1" applyBorder="1" applyAlignment="1">
      <alignment horizontal="left" vertical="top" wrapText="1"/>
      <protection/>
    </xf>
    <xf numFmtId="4" fontId="24" fillId="0" borderId="22" xfId="53" applyNumberFormat="1" applyFont="1" applyFill="1" applyBorder="1" applyAlignment="1">
      <alignment horizontal="left" vertical="top" wrapText="1"/>
      <protection/>
    </xf>
    <xf numFmtId="4" fontId="24" fillId="0" borderId="39" xfId="53" applyNumberFormat="1" applyFont="1" applyFill="1" applyBorder="1" applyAlignment="1">
      <alignment horizontal="left" vertical="top" wrapText="1"/>
      <protection/>
    </xf>
    <xf numFmtId="4" fontId="24" fillId="0" borderId="27" xfId="53" applyNumberFormat="1" applyFont="1" applyFill="1" applyBorder="1" applyAlignment="1">
      <alignment horizontal="left" vertical="top" wrapText="1"/>
      <protection/>
    </xf>
    <xf numFmtId="4" fontId="24" fillId="0" borderId="28" xfId="53" applyNumberFormat="1" applyFont="1" applyFill="1" applyBorder="1" applyAlignment="1">
      <alignment horizontal="left" vertical="top" wrapText="1"/>
      <protection/>
    </xf>
    <xf numFmtId="4" fontId="24" fillId="0" borderId="37" xfId="53" applyNumberFormat="1" applyFont="1" applyFill="1" applyBorder="1" applyAlignment="1">
      <alignment horizontal="left" vertical="top" wrapText="1"/>
      <protection/>
    </xf>
    <xf numFmtId="0" fontId="23" fillId="0" borderId="41" xfId="53" applyFont="1" applyBorder="1" applyAlignment="1">
      <alignment horizontal="left" vertical="top" wrapText="1"/>
      <protection/>
    </xf>
    <xf numFmtId="4" fontId="24" fillId="0" borderId="24" xfId="53" applyNumberFormat="1" applyFont="1" applyFill="1" applyBorder="1" applyAlignment="1">
      <alignment horizontal="center" vertical="center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21" xfId="53" applyNumberFormat="1" applyFont="1" applyFill="1" applyBorder="1" applyAlignment="1">
      <alignment horizontal="center" vertical="center" wrapText="1"/>
      <protection/>
    </xf>
    <xf numFmtId="4" fontId="24" fillId="0" borderId="22" xfId="53" applyNumberFormat="1" applyFont="1" applyFill="1" applyBorder="1" applyAlignment="1">
      <alignment horizontal="center" vertical="center" wrapText="1"/>
      <protection/>
    </xf>
    <xf numFmtId="4" fontId="24" fillId="0" borderId="39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4" fontId="24" fillId="0" borderId="32" xfId="53" applyNumberFormat="1" applyFont="1" applyFill="1" applyBorder="1" applyAlignment="1">
      <alignment horizontal="center" vertical="center" wrapText="1"/>
      <protection/>
    </xf>
    <xf numFmtId="4" fontId="24" fillId="0" borderId="33" xfId="53" applyNumberFormat="1" applyFont="1" applyFill="1" applyBorder="1" applyAlignment="1">
      <alignment horizontal="center" vertical="center" wrapText="1"/>
      <protection/>
    </xf>
    <xf numFmtId="4" fontId="24" fillId="0" borderId="45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169" fontId="25" fillId="0" borderId="46" xfId="53" applyNumberFormat="1" applyFont="1" applyFill="1" applyBorder="1" applyAlignment="1">
      <alignment horizontal="center" vertical="justify" wrapText="1"/>
      <protection/>
    </xf>
    <xf numFmtId="169" fontId="25" fillId="0" borderId="30" xfId="53" applyNumberFormat="1" applyFont="1" applyFill="1" applyBorder="1" applyAlignment="1">
      <alignment horizontal="center" vertical="justify" wrapText="1"/>
      <protection/>
    </xf>
    <xf numFmtId="169" fontId="25" fillId="0" borderId="35" xfId="53" applyNumberFormat="1" applyFont="1" applyFill="1" applyBorder="1" applyAlignment="1">
      <alignment horizontal="center" vertical="justify" wrapText="1"/>
      <protection/>
    </xf>
    <xf numFmtId="4" fontId="24" fillId="0" borderId="38" xfId="53" applyNumberFormat="1" applyFont="1" applyFill="1" applyBorder="1" applyAlignment="1">
      <alignment horizontal="center" vertical="justify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4" fontId="24" fillId="0" borderId="36" xfId="53" applyNumberFormat="1" applyFont="1" applyFill="1" applyBorder="1" applyAlignment="1">
      <alignment horizontal="center" vertical="justify"/>
      <protection/>
    </xf>
    <xf numFmtId="4" fontId="24" fillId="0" borderId="37" xfId="53" applyNumberFormat="1" applyFont="1" applyFill="1" applyBorder="1" applyAlignment="1">
      <alignment horizontal="center" vertical="justify"/>
      <protection/>
    </xf>
    <xf numFmtId="0" fontId="20" fillId="0" borderId="0" xfId="53" applyFont="1" applyBorder="1" applyAlignment="1">
      <alignment horizontal="center" vertical="justify" wrapText="1"/>
      <protection/>
    </xf>
    <xf numFmtId="0" fontId="23" fillId="0" borderId="47" xfId="53" applyFont="1" applyBorder="1" applyAlignment="1">
      <alignment horizontal="left" vertical="top" wrapText="1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169" fontId="24" fillId="0" borderId="20" xfId="53" applyNumberFormat="1" applyFont="1" applyFill="1" applyBorder="1" applyAlignment="1">
      <alignment horizontal="center" vertical="justify"/>
      <protection/>
    </xf>
    <xf numFmtId="0" fontId="24" fillId="0" borderId="33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3" applyFont="1" applyBorder="1" applyAlignment="1">
      <alignment horizontal="center" vertical="top" wrapText="1"/>
      <protection/>
    </xf>
    <xf numFmtId="169" fontId="24" fillId="0" borderId="29" xfId="53" applyNumberFormat="1" applyFont="1" applyFill="1" applyBorder="1" applyAlignment="1">
      <alignment horizontal="center" vertical="justify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G3" sqref="G3"/>
    </sheetView>
  </sheetViews>
  <sheetFormatPr defaultColWidth="9.140625" defaultRowHeight="12.75"/>
  <cols>
    <col min="1" max="8" width="17.7109375" style="0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2" t="s">
        <v>32</v>
      </c>
      <c r="B2" s="102"/>
      <c r="C2" s="102"/>
      <c r="D2" s="102"/>
      <c r="E2" s="102"/>
      <c r="F2" s="102"/>
      <c r="G2" s="102"/>
      <c r="H2" s="10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5" t="s">
        <v>0</v>
      </c>
      <c r="B4" s="95"/>
      <c r="C4" s="95"/>
      <c r="D4" s="95"/>
      <c r="E4" s="95"/>
      <c r="F4" s="95"/>
      <c r="G4" s="95"/>
      <c r="H4" s="95"/>
    </row>
    <row r="5" spans="1:8" ht="14.25" customHeight="1">
      <c r="A5" s="97" t="s">
        <v>1</v>
      </c>
      <c r="B5" s="97"/>
      <c r="C5" s="97"/>
      <c r="D5" s="97"/>
      <c r="E5" s="97"/>
      <c r="F5" s="97"/>
      <c r="G5" s="97"/>
      <c r="H5" s="97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86" t="s">
        <v>27</v>
      </c>
      <c r="B7" s="86"/>
      <c r="C7" s="86"/>
      <c r="D7" s="86"/>
      <c r="E7" s="86"/>
      <c r="F7" s="86"/>
      <c r="G7" s="86"/>
    </row>
    <row r="8" spans="1:11" ht="15" customHeight="1" thickBot="1">
      <c r="A8" s="103" t="s">
        <v>2</v>
      </c>
      <c r="B8" s="103"/>
      <c r="C8" s="103"/>
      <c r="D8" s="103"/>
      <c r="E8" s="103"/>
      <c r="F8" s="103"/>
      <c r="G8" s="103"/>
      <c r="H8" s="103"/>
      <c r="I8" s="1"/>
      <c r="J8" s="1"/>
      <c r="K8" s="1"/>
    </row>
    <row r="9" spans="1:8" ht="15">
      <c r="A9" s="87" t="s">
        <v>3</v>
      </c>
      <c r="B9" s="52"/>
      <c r="C9" s="52"/>
      <c r="D9" s="52"/>
      <c r="E9" s="52"/>
      <c r="F9" s="52"/>
      <c r="G9" s="52"/>
      <c r="H9" s="53"/>
    </row>
    <row r="10" spans="1:8" ht="12.75" customHeight="1">
      <c r="A10" s="63" t="s">
        <v>4</v>
      </c>
      <c r="B10" s="64"/>
      <c r="C10" s="65" t="s">
        <v>5</v>
      </c>
      <c r="D10" s="66"/>
      <c r="E10" s="65" t="s">
        <v>6</v>
      </c>
      <c r="F10" s="64"/>
      <c r="G10" s="65" t="s">
        <v>7</v>
      </c>
      <c r="H10" s="98"/>
    </row>
    <row r="11" spans="1:14" ht="15.75" thickBot="1">
      <c r="A11" s="62">
        <f>$E66*$E$70*$E$72*1000+$E$71+E$63+$E$72*1000</f>
        <v>1804.094114153008</v>
      </c>
      <c r="B11" s="61"/>
      <c r="C11" s="59">
        <f>$E66*$E$70*$E$72*1000+$E$71+F$63+$E$72*1000</f>
        <v>2394.9341141530076</v>
      </c>
      <c r="D11" s="60"/>
      <c r="E11" s="61">
        <f>$E66*$E$70*$E$72*1000+$E$71+G$63+$E$72*1000</f>
        <v>2614.014114153008</v>
      </c>
      <c r="F11" s="61"/>
      <c r="G11" s="59">
        <f>$E66*$E$70*$E$72*1000+$E$71+H$63+$E$72*1000</f>
        <v>3511.6341141530074</v>
      </c>
      <c r="H11" s="104"/>
      <c r="K11" s="33"/>
      <c r="L11" s="33"/>
      <c r="M11" s="33"/>
      <c r="N11" s="34"/>
    </row>
    <row r="12" spans="1:8" ht="15" customHeight="1" thickBot="1">
      <c r="A12" s="103" t="s">
        <v>8</v>
      </c>
      <c r="B12" s="103"/>
      <c r="C12" s="103"/>
      <c r="D12" s="103"/>
      <c r="E12" s="103"/>
      <c r="F12" s="103"/>
      <c r="G12" s="103"/>
      <c r="H12" s="103"/>
    </row>
    <row r="13" spans="1:8" ht="15" customHeight="1">
      <c r="A13" s="87" t="s">
        <v>3</v>
      </c>
      <c r="B13" s="52"/>
      <c r="C13" s="52"/>
      <c r="D13" s="52"/>
      <c r="E13" s="52"/>
      <c r="F13" s="52"/>
      <c r="G13" s="52"/>
      <c r="H13" s="53"/>
    </row>
    <row r="14" spans="1:8" ht="15">
      <c r="A14" s="63" t="s">
        <v>4</v>
      </c>
      <c r="B14" s="64"/>
      <c r="C14" s="65" t="s">
        <v>5</v>
      </c>
      <c r="D14" s="66"/>
      <c r="E14" s="65" t="s">
        <v>6</v>
      </c>
      <c r="F14" s="64"/>
      <c r="G14" s="65" t="s">
        <v>7</v>
      </c>
      <c r="H14" s="98"/>
    </row>
    <row r="15" spans="1:8" ht="15.75" thickBot="1">
      <c r="A15" s="62">
        <f>$E67*$E$70*$E$72*1000+$E$71+E$63+$E$72*1000</f>
        <v>1801.4147607696893</v>
      </c>
      <c r="B15" s="61"/>
      <c r="C15" s="59">
        <f>$E67*$E$70*$E$72*1000+$E$71+F$63+$E$72*1000</f>
        <v>2392.2547607696893</v>
      </c>
      <c r="D15" s="60"/>
      <c r="E15" s="61">
        <f>$E67*$E$70*$E$72*1000+$E$71+G$63+$E$72*1000</f>
        <v>2611.3347607696896</v>
      </c>
      <c r="F15" s="61"/>
      <c r="G15" s="61">
        <f>$E67*$E$70*$E$72*1000+$E$71+H$63+$E$72*1000</f>
        <v>3508.9547607696895</v>
      </c>
      <c r="H15" s="99"/>
    </row>
    <row r="16" spans="1:8" ht="15" customHeight="1" thickBot="1">
      <c r="A16" s="103" t="s">
        <v>9</v>
      </c>
      <c r="B16" s="103"/>
      <c r="C16" s="103"/>
      <c r="D16" s="103"/>
      <c r="E16" s="103"/>
      <c r="F16" s="103"/>
      <c r="G16" s="103"/>
      <c r="H16" s="103"/>
    </row>
    <row r="17" spans="1:8" ht="15" customHeight="1">
      <c r="A17" s="87" t="s">
        <v>3</v>
      </c>
      <c r="B17" s="52"/>
      <c r="C17" s="52"/>
      <c r="D17" s="52"/>
      <c r="E17" s="52"/>
      <c r="F17" s="52"/>
      <c r="G17" s="52"/>
      <c r="H17" s="53"/>
    </row>
    <row r="18" spans="1:8" ht="15" customHeight="1">
      <c r="A18" s="63" t="s">
        <v>4</v>
      </c>
      <c r="B18" s="64"/>
      <c r="C18" s="65" t="s">
        <v>5</v>
      </c>
      <c r="D18" s="66"/>
      <c r="E18" s="65" t="s">
        <v>6</v>
      </c>
      <c r="F18" s="64"/>
      <c r="G18" s="65" t="s">
        <v>7</v>
      </c>
      <c r="H18" s="98"/>
    </row>
    <row r="19" spans="1:8" ht="14.25" customHeight="1" thickBot="1">
      <c r="A19" s="62">
        <f>$E68*$E$70*$E$72*1000+$E$71+E$63+$E$72*1000</f>
        <v>1785.5379312172972</v>
      </c>
      <c r="B19" s="61"/>
      <c r="C19" s="59">
        <f>$E68*$E$70*$E$72*1000+$E$71+F$63+$E$72*1000</f>
        <v>2376.3779312172974</v>
      </c>
      <c r="D19" s="60"/>
      <c r="E19" s="61">
        <f>$E68*$E$70*$E$72*1000+$E$71+G$63+$E$72*1000</f>
        <v>2595.4579312172973</v>
      </c>
      <c r="F19" s="61"/>
      <c r="G19" s="61">
        <f>$E68*$E$70*$E$72*1000+$E$71+H$63+$E$72*1000</f>
        <v>3493.077931217297</v>
      </c>
      <c r="H19" s="99"/>
    </row>
    <row r="20" spans="1:7" ht="15" customHeight="1" thickBot="1">
      <c r="A20" s="73" t="s">
        <v>10</v>
      </c>
      <c r="B20" s="73"/>
      <c r="C20" s="73"/>
      <c r="D20" s="73"/>
      <c r="E20" s="73"/>
      <c r="F20" s="73"/>
      <c r="G20" s="73"/>
    </row>
    <row r="21" spans="1:8" ht="15" customHeight="1">
      <c r="A21" s="87" t="s">
        <v>3</v>
      </c>
      <c r="B21" s="52"/>
      <c r="C21" s="52"/>
      <c r="D21" s="52"/>
      <c r="E21" s="52"/>
      <c r="F21" s="52"/>
      <c r="G21" s="52"/>
      <c r="H21" s="53"/>
    </row>
    <row r="22" spans="1:8" ht="15" customHeight="1">
      <c r="A22" s="63" t="s">
        <v>4</v>
      </c>
      <c r="B22" s="64"/>
      <c r="C22" s="65" t="s">
        <v>5</v>
      </c>
      <c r="D22" s="66"/>
      <c r="E22" s="65" t="s">
        <v>6</v>
      </c>
      <c r="F22" s="64"/>
      <c r="G22" s="65" t="s">
        <v>7</v>
      </c>
      <c r="H22" s="98"/>
    </row>
    <row r="23" spans="1:8" ht="15" customHeight="1" thickBot="1">
      <c r="A23" s="62">
        <f>$E69*$E$70*$E$72*1000+$E$71+E$63+$E$72*1000</f>
        <v>1772.694749710481</v>
      </c>
      <c r="B23" s="61"/>
      <c r="C23" s="59">
        <f>$E69*$E$70*$E$72*1000+$E$71+F$63+$E$72*1000</f>
        <v>2363.534749710481</v>
      </c>
      <c r="D23" s="60"/>
      <c r="E23" s="61">
        <f>$E69*$E$70*$E$72*1000+$E$71+G$63+$E$72*1000</f>
        <v>2582.614749710481</v>
      </c>
      <c r="F23" s="61"/>
      <c r="G23" s="61">
        <f>$E69*$E$70*$E$72*1000+$E$71+H$63+$E$72*1000</f>
        <v>3480.234749710481</v>
      </c>
      <c r="H23" s="99"/>
    </row>
    <row r="24" spans="1:8" ht="43.5" customHeight="1" thickBot="1">
      <c r="A24" s="101" t="s">
        <v>30</v>
      </c>
      <c r="B24" s="101"/>
      <c r="C24" s="101"/>
      <c r="D24" s="101"/>
      <c r="E24" s="101"/>
      <c r="F24" s="101"/>
      <c r="G24" s="101"/>
      <c r="H24" s="101"/>
    </row>
    <row r="25" spans="1:8" ht="15.75" customHeight="1" thickBot="1">
      <c r="A25" s="88">
        <f>E72*1000+44.98+E71</f>
        <v>1010.4672343940331</v>
      </c>
      <c r="B25" s="89"/>
      <c r="C25" s="89"/>
      <c r="D25" s="89"/>
      <c r="E25" s="89"/>
      <c r="F25" s="89"/>
      <c r="G25" s="89"/>
      <c r="H25" s="90"/>
    </row>
    <row r="26" spans="1:9" s="3" customFormat="1" ht="27.75" customHeight="1">
      <c r="A26" s="101" t="s">
        <v>31</v>
      </c>
      <c r="B26" s="101"/>
      <c r="C26" s="101"/>
      <c r="D26" s="101"/>
      <c r="E26" s="101"/>
      <c r="F26" s="101"/>
      <c r="G26" s="101"/>
      <c r="H26" s="101"/>
      <c r="I26" s="2"/>
    </row>
    <row r="27" spans="1:8" ht="18.75" customHeight="1">
      <c r="A27" s="100" t="s">
        <v>3</v>
      </c>
      <c r="B27" s="100"/>
      <c r="C27" s="100"/>
      <c r="D27" s="100"/>
      <c r="E27" s="100"/>
      <c r="F27" s="100"/>
      <c r="G27" s="100"/>
      <c r="H27" s="100"/>
    </row>
    <row r="28" spans="1:8" ht="12.75" customHeight="1">
      <c r="A28" s="63" t="s">
        <v>4</v>
      </c>
      <c r="B28" s="64"/>
      <c r="C28" s="65" t="s">
        <v>5</v>
      </c>
      <c r="D28" s="66"/>
      <c r="E28" s="65" t="s">
        <v>6</v>
      </c>
      <c r="F28" s="64"/>
      <c r="G28" s="65" t="s">
        <v>7</v>
      </c>
      <c r="H28" s="64"/>
    </row>
    <row r="29" spans="1:8" ht="15.75" thickBot="1">
      <c r="A29" s="91">
        <f>$E$71+E$63+$E$72*1000</f>
        <v>1757.947234394033</v>
      </c>
      <c r="B29" s="92"/>
      <c r="C29" s="93">
        <f>$E$71+F$63+$E$72*1000</f>
        <v>2348.787234394033</v>
      </c>
      <c r="D29" s="94"/>
      <c r="E29" s="92">
        <f>$E$71+G$63+$E$72*1000</f>
        <v>2567.8672343940334</v>
      </c>
      <c r="F29" s="92"/>
      <c r="G29" s="92">
        <f>+$E$71+H$63+$E$72*1000</f>
        <v>3465.4872343940333</v>
      </c>
      <c r="H29" s="92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95" t="s">
        <v>11</v>
      </c>
      <c r="B31" s="95"/>
      <c r="C31" s="95"/>
      <c r="D31" s="95"/>
      <c r="E31" s="95"/>
      <c r="F31" s="95"/>
      <c r="G31" s="95"/>
      <c r="H31" s="28"/>
    </row>
    <row r="32" spans="1:7" ht="18" customHeight="1">
      <c r="A32" s="97" t="s">
        <v>12</v>
      </c>
      <c r="B32" s="97"/>
      <c r="C32" s="97"/>
      <c r="D32" s="97"/>
      <c r="E32" s="97"/>
      <c r="F32" s="97"/>
      <c r="G32" s="97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86" t="s">
        <v>28</v>
      </c>
      <c r="B34" s="86"/>
      <c r="C34" s="86"/>
      <c r="D34" s="86"/>
      <c r="E34" s="86"/>
      <c r="F34" s="86"/>
      <c r="G34" s="86"/>
    </row>
    <row r="35" spans="1:11" ht="15" customHeight="1" thickBot="1">
      <c r="A35" s="96" t="s">
        <v>2</v>
      </c>
      <c r="B35" s="96"/>
      <c r="C35" s="96"/>
      <c r="D35" s="96"/>
      <c r="E35" s="96"/>
      <c r="F35" s="96"/>
      <c r="G35" s="96"/>
      <c r="H35" s="1"/>
      <c r="I35" s="1"/>
      <c r="J35" s="1"/>
      <c r="K35" s="1"/>
    </row>
    <row r="36" spans="1:8" ht="15">
      <c r="A36" s="74" t="s">
        <v>13</v>
      </c>
      <c r="B36" s="75"/>
      <c r="C36" s="75"/>
      <c r="D36" s="76"/>
      <c r="E36" s="51" t="s">
        <v>3</v>
      </c>
      <c r="F36" s="52"/>
      <c r="G36" s="52"/>
      <c r="H36" s="53"/>
    </row>
    <row r="37" spans="1:8" ht="15">
      <c r="A37" s="77"/>
      <c r="B37" s="78"/>
      <c r="C37" s="78"/>
      <c r="D37" s="79"/>
      <c r="E37" s="8" t="s">
        <v>4</v>
      </c>
      <c r="F37" s="8" t="s">
        <v>5</v>
      </c>
      <c r="G37" s="8" t="s">
        <v>6</v>
      </c>
      <c r="H37" s="9" t="s">
        <v>7</v>
      </c>
    </row>
    <row r="38" spans="1:8" ht="15">
      <c r="A38" s="67" t="s">
        <v>16</v>
      </c>
      <c r="B38" s="68"/>
      <c r="C38" s="68"/>
      <c r="D38" s="69"/>
      <c r="E38" s="29">
        <v>1485.0331562800002</v>
      </c>
      <c r="F38" s="29">
        <v>2075.87315628</v>
      </c>
      <c r="G38" s="29">
        <v>2294.9531562800003</v>
      </c>
      <c r="H38" s="30">
        <v>3192.57315628</v>
      </c>
    </row>
    <row r="39" spans="1:8" ht="15">
      <c r="A39" s="67" t="s">
        <v>15</v>
      </c>
      <c r="B39" s="68"/>
      <c r="C39" s="68"/>
      <c r="D39" s="69"/>
      <c r="E39" s="29">
        <v>1918.1539312</v>
      </c>
      <c r="F39" s="29">
        <v>2508.9939311999997</v>
      </c>
      <c r="G39" s="29">
        <v>2728.0739312</v>
      </c>
      <c r="H39" s="30">
        <v>3625.6939312</v>
      </c>
    </row>
    <row r="40" spans="1:8" ht="15.75" thickBot="1">
      <c r="A40" s="67" t="s">
        <v>14</v>
      </c>
      <c r="B40" s="68"/>
      <c r="C40" s="68"/>
      <c r="D40" s="69"/>
      <c r="E40" s="31">
        <v>3391.37865408</v>
      </c>
      <c r="F40" s="31">
        <v>3982.2186540800003</v>
      </c>
      <c r="G40" s="31">
        <v>4201.29865408</v>
      </c>
      <c r="H40" s="32">
        <v>5098.91865408</v>
      </c>
    </row>
    <row r="41" spans="1:7" ht="15" customHeight="1" thickBot="1">
      <c r="A41" s="50" t="s">
        <v>8</v>
      </c>
      <c r="B41" s="50"/>
      <c r="C41" s="50"/>
      <c r="D41" s="50"/>
      <c r="E41" s="50"/>
      <c r="F41" s="50"/>
      <c r="G41" s="50"/>
    </row>
    <row r="42" spans="1:8" ht="15">
      <c r="A42" s="74" t="s">
        <v>13</v>
      </c>
      <c r="B42" s="75"/>
      <c r="C42" s="75"/>
      <c r="D42" s="76"/>
      <c r="E42" s="51" t="s">
        <v>3</v>
      </c>
      <c r="F42" s="52"/>
      <c r="G42" s="52"/>
      <c r="H42" s="53"/>
    </row>
    <row r="43" spans="1:8" ht="15">
      <c r="A43" s="77"/>
      <c r="B43" s="78"/>
      <c r="C43" s="78"/>
      <c r="D43" s="79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67" t="s">
        <v>16</v>
      </c>
      <c r="B44" s="68"/>
      <c r="C44" s="68"/>
      <c r="D44" s="69"/>
      <c r="E44" s="29">
        <v>1483.20113521</v>
      </c>
      <c r="F44" s="29">
        <v>2074.04113521</v>
      </c>
      <c r="G44" s="29">
        <v>2293.12113521</v>
      </c>
      <c r="H44" s="30">
        <v>3190.74113521</v>
      </c>
    </row>
    <row r="45" spans="1:8" ht="15">
      <c r="A45" s="67" t="s">
        <v>15</v>
      </c>
      <c r="B45" s="68"/>
      <c r="C45" s="68"/>
      <c r="D45" s="69"/>
      <c r="E45" s="29">
        <v>1915.1716684</v>
      </c>
      <c r="F45" s="29">
        <v>2506.0116684</v>
      </c>
      <c r="G45" s="29">
        <v>2725.0916684000003</v>
      </c>
      <c r="H45" s="30">
        <v>3622.7116684000002</v>
      </c>
    </row>
    <row r="46" spans="1:8" ht="15.75" thickBot="1">
      <c r="A46" s="67" t="s">
        <v>14</v>
      </c>
      <c r="B46" s="68"/>
      <c r="C46" s="68"/>
      <c r="D46" s="69"/>
      <c r="E46" s="31">
        <v>3384.4839385600003</v>
      </c>
      <c r="F46" s="31">
        <v>3975.32393856</v>
      </c>
      <c r="G46" s="31">
        <v>4194.403938560001</v>
      </c>
      <c r="H46" s="32">
        <v>5092.02393856</v>
      </c>
    </row>
    <row r="47" spans="1:7" ht="15" customHeight="1" thickBot="1">
      <c r="A47" s="50" t="s">
        <v>9</v>
      </c>
      <c r="B47" s="50"/>
      <c r="C47" s="50"/>
      <c r="D47" s="50"/>
      <c r="E47" s="50"/>
      <c r="F47" s="50"/>
      <c r="G47" s="50"/>
    </row>
    <row r="48" spans="1:8" ht="15">
      <c r="A48" s="74" t="s">
        <v>13</v>
      </c>
      <c r="B48" s="75"/>
      <c r="C48" s="75"/>
      <c r="D48" s="76"/>
      <c r="E48" s="51" t="s">
        <v>3</v>
      </c>
      <c r="F48" s="52"/>
      <c r="G48" s="52"/>
      <c r="H48" s="53"/>
    </row>
    <row r="49" spans="1:8" ht="15">
      <c r="A49" s="77"/>
      <c r="B49" s="78"/>
      <c r="C49" s="78"/>
      <c r="D49" s="79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67" t="s">
        <v>16</v>
      </c>
      <c r="B50" s="68"/>
      <c r="C50" s="68"/>
      <c r="D50" s="69"/>
      <c r="E50" s="29">
        <v>1472.34527482</v>
      </c>
      <c r="F50" s="29">
        <v>2063.18527482</v>
      </c>
      <c r="G50" s="29">
        <v>2282.26527482</v>
      </c>
      <c r="H50" s="30">
        <v>3179.8852748199997</v>
      </c>
    </row>
    <row r="51" spans="1:8" ht="15">
      <c r="A51" s="67" t="s">
        <v>15</v>
      </c>
      <c r="B51" s="68"/>
      <c r="C51" s="68"/>
      <c r="D51" s="69"/>
      <c r="E51" s="29">
        <v>1897.4999128</v>
      </c>
      <c r="F51" s="29">
        <v>2488.3399128</v>
      </c>
      <c r="G51" s="29">
        <v>2707.4199128</v>
      </c>
      <c r="H51" s="30">
        <v>3605.0399128</v>
      </c>
    </row>
    <row r="52" spans="1:8" ht="15.75" thickBot="1">
      <c r="A52" s="67" t="s">
        <v>14</v>
      </c>
      <c r="B52" s="68"/>
      <c r="C52" s="68"/>
      <c r="D52" s="69"/>
      <c r="E52" s="31">
        <v>3343.62847552</v>
      </c>
      <c r="F52" s="31">
        <v>3934.4684755199996</v>
      </c>
      <c r="G52" s="31">
        <v>4153.54847552</v>
      </c>
      <c r="H52" s="32">
        <v>5051.16847552</v>
      </c>
    </row>
    <row r="53" spans="1:7" ht="15" customHeight="1" thickBot="1">
      <c r="A53" s="50" t="s">
        <v>10</v>
      </c>
      <c r="B53" s="50"/>
      <c r="C53" s="50"/>
      <c r="D53" s="50"/>
      <c r="E53" s="50"/>
      <c r="F53" s="50"/>
      <c r="G53" s="50"/>
    </row>
    <row r="54" spans="1:8" ht="15">
      <c r="A54" s="80" t="s">
        <v>13</v>
      </c>
      <c r="B54" s="81"/>
      <c r="C54" s="81"/>
      <c r="D54" s="82"/>
      <c r="E54" s="51" t="s">
        <v>3</v>
      </c>
      <c r="F54" s="52"/>
      <c r="G54" s="52"/>
      <c r="H54" s="53"/>
    </row>
    <row r="55" spans="1:8" ht="15">
      <c r="A55" s="83"/>
      <c r="B55" s="84"/>
      <c r="C55" s="84"/>
      <c r="D55" s="85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67" t="s">
        <v>16</v>
      </c>
      <c r="B56" s="68"/>
      <c r="C56" s="68"/>
      <c r="D56" s="69"/>
      <c r="E56" s="29">
        <v>1463.56368622</v>
      </c>
      <c r="F56" s="29">
        <v>2054.40368622</v>
      </c>
      <c r="G56" s="29">
        <v>2273.48368622</v>
      </c>
      <c r="H56" s="30">
        <v>3171.10368622</v>
      </c>
    </row>
    <row r="57" spans="1:8" ht="15">
      <c r="A57" s="67" t="s">
        <v>15</v>
      </c>
      <c r="B57" s="68"/>
      <c r="C57" s="68"/>
      <c r="D57" s="69"/>
      <c r="E57" s="29">
        <v>1883.2047688</v>
      </c>
      <c r="F57" s="29">
        <v>2474.0447688</v>
      </c>
      <c r="G57" s="29">
        <v>2693.1247688000003</v>
      </c>
      <c r="H57" s="30">
        <v>3590.7447688</v>
      </c>
    </row>
    <row r="58" spans="1:8" ht="15.75" thickBot="1">
      <c r="A58" s="70" t="s">
        <v>14</v>
      </c>
      <c r="B58" s="71"/>
      <c r="C58" s="71"/>
      <c r="D58" s="72"/>
      <c r="E58" s="31">
        <v>3310.57942592</v>
      </c>
      <c r="F58" s="31">
        <v>3901.4194259200003</v>
      </c>
      <c r="G58" s="31">
        <v>4120.49942592</v>
      </c>
      <c r="H58" s="32">
        <v>5018.11942592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1" t="s">
        <v>29</v>
      </c>
      <c r="B61" s="42"/>
      <c r="C61" s="42"/>
      <c r="D61" s="43"/>
      <c r="E61" s="57" t="s">
        <v>3</v>
      </c>
      <c r="F61" s="57"/>
      <c r="G61" s="57"/>
      <c r="H61" s="58"/>
    </row>
    <row r="62" spans="1:8" s="12" customFormat="1" ht="14.25" customHeight="1" thickBot="1">
      <c r="A62" s="44"/>
      <c r="B62" s="45"/>
      <c r="C62" s="45"/>
      <c r="D62" s="46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54" t="s">
        <v>17</v>
      </c>
      <c r="B63" s="55"/>
      <c r="C63" s="55"/>
      <c r="D63" s="56"/>
      <c r="E63" s="16">
        <v>792.46</v>
      </c>
      <c r="F63" s="17">
        <v>1383.3</v>
      </c>
      <c r="G63" s="17">
        <v>1602.38</v>
      </c>
      <c r="H63" s="18">
        <v>2500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94.29</v>
      </c>
      <c r="F64" s="26">
        <v>163.49</v>
      </c>
      <c r="G64" s="26">
        <v>237.65</v>
      </c>
      <c r="H64" s="27">
        <v>564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517960.85</v>
      </c>
      <c r="F65" s="22">
        <v>1016306.15</v>
      </c>
      <c r="G65" s="22">
        <v>1356324.36</v>
      </c>
      <c r="H65" s="23">
        <v>1613010.05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0.2084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0.1963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0.1246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0.0666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47">
        <v>0.23</v>
      </c>
      <c r="F70" s="48"/>
      <c r="G70" s="48"/>
      <c r="H70" s="49"/>
    </row>
    <row r="71" spans="1:8" ht="15" customHeight="1">
      <c r="A71" s="38" t="s">
        <v>25</v>
      </c>
      <c r="B71" s="39"/>
      <c r="C71" s="39"/>
      <c r="D71" s="40"/>
      <c r="E71" s="47">
        <f>0.282+0.92+1.528</f>
        <v>2.73</v>
      </c>
      <c r="F71" s="48"/>
      <c r="G71" s="48"/>
      <c r="H71" s="49"/>
    </row>
    <row r="72" spans="1:8" ht="12.75">
      <c r="A72" s="38" t="s">
        <v>26</v>
      </c>
      <c r="B72" s="39"/>
      <c r="C72" s="39"/>
      <c r="D72" s="40"/>
      <c r="E72" s="47">
        <v>0.962757234394033</v>
      </c>
      <c r="F72" s="48"/>
      <c r="G72" s="48"/>
      <c r="H72" s="49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Свининых</cp:lastModifiedBy>
  <cp:lastPrinted>2013-06-03T01:44:12Z</cp:lastPrinted>
  <dcterms:created xsi:type="dcterms:W3CDTF">2013-01-28T10:03:36Z</dcterms:created>
  <dcterms:modified xsi:type="dcterms:W3CDTF">2014-02-04T02:27:21Z</dcterms:modified>
  <cp:category/>
  <cp:version/>
  <cp:contentType/>
  <cp:contentStatus/>
</cp:coreProperties>
</file>