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<sst xmlns="http://schemas.openxmlformats.org/spreadsheetml/2006/main" count="76" uniqueCount="30">
  <si>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</si>
  <si>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</si>
  <si>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</si>
  <si>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</si>
  <si>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</si>
  <si>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</si>
  <si>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</si>
  <si>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</si>
  <si>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</si>
  <si>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</si>
  <si>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</si>
  <si>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</si>
  <si>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</si>
  <si>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</si>
  <si>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</si>
  <si>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</si>
  <si>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</si>
  <si>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</si>
  <si>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</si>
  <si>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</si>
  <si>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</si>
  <si>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</si>
  <si>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</si>
  <si>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</si>
  <si>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</si>
  <si>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</si>
  <si>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</si>
  <si>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</si>
  <si>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</si>
  <si>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январь 2024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</si>
</sst>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38">
      <selection activeCell="E59" sqref="E59:H59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4860.478</v>
      </c>
      <c r="B11" s="75"/>
      <c r="C11" s="75">
        <f>$E56*1000+$E$59+F$53+$E$60*1000</f>
        <v>5693.438</v>
      </c>
      <c r="D11" s="75"/>
      <c r="E11" s="75">
        <f>$E56*1000+$E$59+G$53+$E$60*1000</f>
        <v>5994.807999999999</v>
      </c>
      <c r="F11" s="75"/>
      <c r="G11" s="75">
        <f>$E56*1000+$E$59+H$53+$E$60*1000</f>
        <v>7234.638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4531.428</v>
      </c>
      <c r="B15" s="75"/>
      <c r="C15" s="75">
        <f>$E57*1000+$E$59+F$53+$E$60*1000</f>
        <v>5364.388</v>
      </c>
      <c r="D15" s="75"/>
      <c r="E15" s="75">
        <f>$E57*1000+$E$59+G$53+$E$60*1000</f>
        <v>5665.758</v>
      </c>
      <c r="F15" s="75"/>
      <c r="G15" s="75">
        <f>$E57*1000+$E$59+H$53+$E$60*1000</f>
        <v>6905.588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4531.3279999999995</v>
      </c>
      <c r="B19" s="75"/>
      <c r="C19" s="75">
        <f>$E58*1000+$E$59+F$53+$E$60*1000</f>
        <v>5364.288</v>
      </c>
      <c r="D19" s="75"/>
      <c r="E19" s="75">
        <f>$E58*1000+$E$59+G$53+$E$60*1000</f>
        <v>5665.657999999999</v>
      </c>
      <c r="F19" s="75"/>
      <c r="G19" s="75">
        <f>$E58*1000+$E$59+H$53+$E$60*1000</f>
        <v>6905.488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3249.6079999999997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4366.748</v>
      </c>
      <c r="B25" s="110"/>
      <c r="C25" s="116">
        <f>$E$59+F$53+$E$60*1000</f>
        <v>5199.708</v>
      </c>
      <c r="D25" s="117"/>
      <c r="E25" s="110">
        <f>$E$59+G$53+$E$60*1000</f>
        <v>5501.0779999999995</v>
      </c>
      <c r="F25" s="110"/>
      <c r="G25" s="110">
        <f>+$E$59+H$53+$E$60*1000</f>
        <v>6740.907999999999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2702.5860000000002</v>
      </c>
      <c r="F34" s="29">
        <f t="shared" si="0"/>
        <v>3535.546</v>
      </c>
      <c r="G34" s="29">
        <f t="shared" si="0"/>
        <v>3836.9159999999997</v>
      </c>
      <c r="H34" s="36">
        <f>$E$56*1000+$E$59+H$53+$I34</f>
        <v>5076.746</v>
      </c>
      <c r="I34" s="35">
        <v>1087.46</v>
      </c>
    </row>
    <row r="35" spans="1:9" ht="15">
      <c r="A35" s="64" t="s">
        <v>13</v>
      </c>
      <c r="B35" s="65"/>
      <c r="C35" s="65"/>
      <c r="D35" s="66"/>
      <c r="E35" s="29">
        <f t="shared" si="0"/>
        <v>4376.786</v>
      </c>
      <c r="F35" s="29">
        <f t="shared" si="0"/>
        <v>5209.745999999999</v>
      </c>
      <c r="G35" s="29">
        <f t="shared" si="0"/>
        <v>5511.116</v>
      </c>
      <c r="H35" s="36">
        <f t="shared" si="0"/>
        <v>6750.946</v>
      </c>
      <c r="I35" s="35">
        <v>2761.66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7916.956</v>
      </c>
      <c r="F36" s="30">
        <f t="shared" si="0"/>
        <v>8749.916</v>
      </c>
      <c r="G36" s="30">
        <f t="shared" si="0"/>
        <v>9051.286</v>
      </c>
      <c r="H36" s="37">
        <f t="shared" si="0"/>
        <v>10291.116</v>
      </c>
      <c r="I36" s="35">
        <v>6301.83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2373.536</v>
      </c>
      <c r="F40" s="29">
        <f t="shared" si="1"/>
        <v>3206.496</v>
      </c>
      <c r="G40" s="29">
        <f t="shared" si="1"/>
        <v>3507.866</v>
      </c>
      <c r="H40" s="36">
        <f t="shared" si="1"/>
        <v>4747.696</v>
      </c>
    </row>
    <row r="41" spans="1:8" ht="15">
      <c r="A41" s="64" t="s">
        <v>13</v>
      </c>
      <c r="B41" s="65"/>
      <c r="C41" s="65"/>
      <c r="D41" s="66"/>
      <c r="E41" s="29">
        <f t="shared" si="1"/>
        <v>4047.736</v>
      </c>
      <c r="F41" s="29">
        <f t="shared" si="1"/>
        <v>4880.696</v>
      </c>
      <c r="G41" s="29">
        <f t="shared" si="1"/>
        <v>5182.066</v>
      </c>
      <c r="H41" s="36">
        <f t="shared" si="1"/>
        <v>6421.896000000001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7587.906</v>
      </c>
      <c r="F42" s="30">
        <f t="shared" si="1"/>
        <v>8420.866</v>
      </c>
      <c r="G42" s="30">
        <f t="shared" si="1"/>
        <v>8722.236</v>
      </c>
      <c r="H42" s="37">
        <f t="shared" si="1"/>
        <v>9962.066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2373.436</v>
      </c>
      <c r="F46" s="29">
        <f t="shared" si="2"/>
        <v>3206.3959999999997</v>
      </c>
      <c r="G46" s="29">
        <f t="shared" si="2"/>
        <v>3507.7659999999996</v>
      </c>
      <c r="H46" s="36">
        <f t="shared" si="2"/>
        <v>4747.5960000000005</v>
      </c>
    </row>
    <row r="47" spans="1:8" ht="15">
      <c r="A47" s="64" t="s">
        <v>13</v>
      </c>
      <c r="B47" s="65"/>
      <c r="C47" s="65"/>
      <c r="D47" s="66"/>
      <c r="E47" s="29">
        <f t="shared" si="2"/>
        <v>4047.636</v>
      </c>
      <c r="F47" s="29">
        <f t="shared" si="2"/>
        <v>4880.596</v>
      </c>
      <c r="G47" s="29">
        <f t="shared" si="2"/>
        <v>5181.965999999999</v>
      </c>
      <c r="H47" s="36">
        <f t="shared" si="2"/>
        <v>6421.796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7587.8060000000005</v>
      </c>
      <c r="F48" s="30">
        <f t="shared" si="2"/>
        <v>8420.766</v>
      </c>
      <c r="G48" s="30">
        <f t="shared" si="2"/>
        <v>8722.135999999999</v>
      </c>
      <c r="H48" s="37">
        <f t="shared" si="2"/>
        <v>9961.966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0.49373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0.16468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0.16458</v>
      </c>
      <c r="F58" s="54"/>
      <c r="G58" s="54"/>
      <c r="H58" s="55"/>
      <c r="J58" s="38"/>
    </row>
    <row r="59" spans="1:9" ht="15" customHeight="1">
      <c r="A59" s="41" t="s">
        <v>23</v>
      </c>
      <c r="B59" s="42"/>
      <c r="C59" s="42"/>
      <c r="D59" s="43"/>
      <c r="E59" s="56">
        <f>1.681+2.182+0.393</f>
        <v>4.256</v>
      </c>
      <c r="F59" s="57"/>
      <c r="G59" s="57"/>
      <c r="H59" s="58"/>
      <c r="I59">
        <v>1441</v>
      </c>
    </row>
    <row r="60" spans="1:9" ht="13.5" thickBot="1">
      <c r="A60" s="44" t="s">
        <v>28</v>
      </c>
      <c r="B60" s="45"/>
      <c r="C60" s="45"/>
      <c r="D60" s="46"/>
      <c r="E60" s="61">
        <f>(I59+I60/6000*12)/1000</f>
        <v>3.245352</v>
      </c>
      <c r="F60" s="62"/>
      <c r="G60" s="62"/>
      <c r="H60" s="63"/>
      <c r="I60">
        <v>902176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2023-12-28T04:19:45Z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