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<sst xmlns="http://schemas.openxmlformats.org/spreadsheetml/2006/main" count="94" uniqueCount="33">
  <si>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</si>
  <si>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</si>
  <si>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</si>
  <si>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</si>
  <si>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</si>
  <si>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</si>
  <si>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</si>
  <si>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</si>
  <si>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</si>
  <si>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</si>
  <si>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</si>
  <si>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</si>
  <si>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</si>
  <si>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</si>
  <si>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</si>
  <si>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</si>
  <si>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</si>
  <si>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</si>
  <si>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</si>
  <si>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</si>
  <si>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</si>
  <si>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</si>
  <si>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</si>
  <si>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</si>
  <si>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</si>
  <si>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</si>
  <si>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</si>
  <si>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</si>
  <si>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</si>
  <si>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</si>
  <si>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</si>
  <si>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</si>
  <si>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октябрь 2013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</si>
</sst>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69" fontId="24" fillId="0" borderId="20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69" fontId="24" fillId="0" borderId="21" xfId="53" applyNumberFormat="1" applyFont="1" applyFill="1" applyBorder="1" applyAlignment="1">
      <alignment horizontal="center" vertical="justify"/>
      <protection/>
    </xf>
    <xf numFmtId="169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0" xfId="53" applyNumberFormat="1" applyFont="1" applyFill="1" applyBorder="1" applyAlignment="1">
      <alignment horizontal="center" vertical="justify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169" fontId="24" fillId="0" borderId="30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31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2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69" fontId="25" fillId="0" borderId="33" xfId="53" applyNumberFormat="1" applyFont="1" applyFill="1" applyBorder="1" applyAlignment="1">
      <alignment horizontal="center" vertical="justify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6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0" fontId="23" fillId="0" borderId="38" xfId="53" applyFont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0" fontId="23" fillId="0" borderId="34" xfId="53" applyFont="1" applyBorder="1" applyAlignment="1">
      <alignment horizontal="left" vertical="top" wrapText="1"/>
      <protection/>
    </xf>
    <xf numFmtId="4" fontId="24" fillId="0" borderId="45" xfId="53" applyNumberFormat="1" applyFont="1" applyFill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left" vertical="top" wrapText="1"/>
      <protection/>
    </xf>
    <xf numFmtId="0" fontId="23" fillId="0" borderId="40" xfId="53" applyFont="1" applyBorder="1" applyAlignment="1">
      <alignment horizontal="left" vertical="top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37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8" xfId="0" applyNumberFormat="1" applyFont="1" applyBorder="1" applyAlignment="1">
      <alignment horizontal="center"/>
    </xf>
    <xf numFmtId="4" fontId="26" fillId="0" borderId="37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2" xfId="0" applyFont="1" applyBorder="1" applyAlignment="1">
      <alignment horizontal="left" vertical="justify"/>
    </xf>
    <xf numFmtId="0" fontId="26" fillId="0" borderId="32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0" fontId="26" fillId="0" borderId="28" xfId="0" applyNumberFormat="1" applyFont="1" applyBorder="1" applyAlignment="1">
      <alignment horizontal="center"/>
    </xf>
    <xf numFmtId="10" fontId="26" fillId="0" borderId="37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2139.6036400000003</v>
      </c>
      <c r="B11" s="42"/>
      <c r="C11" s="35">
        <f>$E66*$E$70*$E$72*1000+$E$71+F$63+$E$72*1000</f>
        <v>2757.03364</v>
      </c>
      <c r="D11" s="49"/>
      <c r="E11" s="42">
        <f>$E66*$E$70*$E$72*1000+$E$71+G$63+$E$72*1000</f>
        <v>2956.79364</v>
      </c>
      <c r="F11" s="42"/>
      <c r="G11" s="35">
        <f>$E66*$E$70*$E$72*1000+$E$71+H$63+$E$72*1000</f>
        <v>4123.523639999999</v>
      </c>
      <c r="H11" s="36"/>
      <c r="K11" s="33"/>
      <c r="L11" s="33"/>
      <c r="M11" s="33"/>
      <c r="N11" s="34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2136.06923</v>
      </c>
      <c r="B15" s="42"/>
      <c r="C15" s="35">
        <f>$E67*$E$70*$E$72*1000+$E$71+F$63+$E$72*1000</f>
        <v>2753.4992300000004</v>
      </c>
      <c r="D15" s="49"/>
      <c r="E15" s="42">
        <f>$E67*$E$70*$E$72*1000+$E$71+G$63+$E$72*1000</f>
        <v>2953.25923</v>
      </c>
      <c r="F15" s="42"/>
      <c r="G15" s="42">
        <f>$E67*$E$70*$E$72*1000+$E$71+H$63+$E$72*1000</f>
        <v>4119.98923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2115.12566</v>
      </c>
      <c r="B19" s="42"/>
      <c r="C19" s="35">
        <f>$E68*$E$70*$E$72*1000+$E$71+F$63+$E$72*1000</f>
        <v>2732.55566</v>
      </c>
      <c r="D19" s="49"/>
      <c r="E19" s="42">
        <f>$E68*$E$70*$E$72*1000+$E$71+G$63+$E$72*1000</f>
        <v>2932.31566</v>
      </c>
      <c r="F19" s="42"/>
      <c r="G19" s="42">
        <f>$E68*$E$70*$E$72*1000+$E$71+H$63+$E$72*1000</f>
        <v>4099.04566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2098.18386</v>
      </c>
      <c r="B23" s="42"/>
      <c r="C23" s="35">
        <f>$E69*$E$70*$E$72*1000+$E$71+F$63+$E$72*1000</f>
        <v>2715.6138600000004</v>
      </c>
      <c r="D23" s="49"/>
      <c r="E23" s="42">
        <f>$E69*$E$70*$E$72*1000+$E$71+G$63+$E$72*1000</f>
        <v>2915.37386</v>
      </c>
      <c r="F23" s="42"/>
      <c r="G23" s="42">
        <f>$E69*$E$70*$E$72*1000+$E$71+H$63+$E$72*1000</f>
        <v>4082.10386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1317.71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2078.73</v>
      </c>
      <c r="B29" s="53"/>
      <c r="C29" s="67">
        <f>$E$71+F$63+$E$72*1000</f>
        <v>2696.16</v>
      </c>
      <c r="D29" s="68"/>
      <c r="E29" s="53">
        <f>$E$71+G$63+$E$72*1000</f>
        <v>2895.92</v>
      </c>
      <c r="F29" s="53"/>
      <c r="G29" s="53">
        <f>+$E$71+H$63+$E$72*1000</f>
        <v>4062.65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70" t="s">
        <v>16</v>
      </c>
      <c r="B38" s="71"/>
      <c r="C38" s="71"/>
      <c r="D38" s="72"/>
      <c r="E38" s="29">
        <v>1440.54916144</v>
      </c>
      <c r="F38" s="29">
        <v>2057.97916144</v>
      </c>
      <c r="G38" s="29">
        <v>2257.7391614400003</v>
      </c>
      <c r="H38" s="30">
        <v>3424.46916144</v>
      </c>
    </row>
    <row r="39" spans="1:8" ht="15">
      <c r="A39" s="70" t="s">
        <v>15</v>
      </c>
      <c r="B39" s="71"/>
      <c r="C39" s="71"/>
      <c r="D39" s="72"/>
      <c r="E39" s="29">
        <v>1725.90104504</v>
      </c>
      <c r="F39" s="29">
        <v>2343.3310450400004</v>
      </c>
      <c r="G39" s="29">
        <v>2543.09104504</v>
      </c>
      <c r="H39" s="30">
        <v>3709.82104504</v>
      </c>
    </row>
    <row r="40" spans="1:8" ht="15.75" thickBot="1">
      <c r="A40" s="70" t="s">
        <v>14</v>
      </c>
      <c r="B40" s="71"/>
      <c r="C40" s="71"/>
      <c r="D40" s="72"/>
      <c r="E40" s="31">
        <v>3021.176435</v>
      </c>
      <c r="F40" s="31">
        <v>3638.6064349999997</v>
      </c>
      <c r="G40" s="31">
        <v>3838.366435</v>
      </c>
      <c r="H40" s="32">
        <v>5005.0964349999995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v>1438.8712350800001</v>
      </c>
      <c r="F44" s="29">
        <v>2056.30123508</v>
      </c>
      <c r="G44" s="29">
        <v>2256.06123508</v>
      </c>
      <c r="H44" s="30">
        <v>3422.79123508</v>
      </c>
    </row>
    <row r="45" spans="1:8" ht="15">
      <c r="A45" s="70" t="s">
        <v>15</v>
      </c>
      <c r="B45" s="71"/>
      <c r="C45" s="71"/>
      <c r="D45" s="72"/>
      <c r="E45" s="29">
        <v>1723.46530778</v>
      </c>
      <c r="F45" s="29">
        <v>2340.89530778</v>
      </c>
      <c r="G45" s="29">
        <v>2540.65530778</v>
      </c>
      <c r="H45" s="30">
        <v>3707.3853077800004</v>
      </c>
    </row>
    <row r="46" spans="1:8" ht="15.75" thickBot="1">
      <c r="A46" s="70" t="s">
        <v>14</v>
      </c>
      <c r="B46" s="71"/>
      <c r="C46" s="71"/>
      <c r="D46" s="72"/>
      <c r="E46" s="31">
        <v>3015.3008262500002</v>
      </c>
      <c r="F46" s="31">
        <v>3632.73082625</v>
      </c>
      <c r="G46" s="31">
        <v>3832.4908262500003</v>
      </c>
      <c r="H46" s="32">
        <v>4999.220826250001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v>1428.92848136</v>
      </c>
      <c r="F50" s="29">
        <v>2046.35848136</v>
      </c>
      <c r="G50" s="29">
        <v>2246.1184813600003</v>
      </c>
      <c r="H50" s="30">
        <v>3412.84848136</v>
      </c>
    </row>
    <row r="51" spans="1:8" ht="15">
      <c r="A51" s="70" t="s">
        <v>15</v>
      </c>
      <c r="B51" s="71"/>
      <c r="C51" s="71"/>
      <c r="D51" s="72"/>
      <c r="E51" s="29">
        <v>1709.03205476</v>
      </c>
      <c r="F51" s="29">
        <v>2326.4620547600002</v>
      </c>
      <c r="G51" s="29">
        <v>2526.22205476</v>
      </c>
      <c r="H51" s="30">
        <v>3692.95205476</v>
      </c>
    </row>
    <row r="52" spans="1:8" ht="15.75" thickBot="1">
      <c r="A52" s="70" t="s">
        <v>14</v>
      </c>
      <c r="B52" s="71"/>
      <c r="C52" s="71"/>
      <c r="D52" s="72"/>
      <c r="E52" s="31">
        <v>2980.4842025</v>
      </c>
      <c r="F52" s="31">
        <v>3597.9142025</v>
      </c>
      <c r="G52" s="31">
        <v>3797.6742025</v>
      </c>
      <c r="H52" s="32">
        <v>4964.4042025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v>1420.88552856</v>
      </c>
      <c r="F56" s="29">
        <v>2038.31552856</v>
      </c>
      <c r="G56" s="29">
        <v>2238.07552856</v>
      </c>
      <c r="H56" s="30">
        <v>3404.8055285600003</v>
      </c>
    </row>
    <row r="57" spans="1:8" ht="15">
      <c r="A57" s="70" t="s">
        <v>15</v>
      </c>
      <c r="B57" s="71"/>
      <c r="C57" s="71"/>
      <c r="D57" s="72"/>
      <c r="E57" s="29">
        <v>1697.35661996</v>
      </c>
      <c r="F57" s="29">
        <v>2314.7866199600003</v>
      </c>
      <c r="G57" s="29">
        <v>2514.54661996</v>
      </c>
      <c r="H57" s="30">
        <v>3681.27661996</v>
      </c>
    </row>
    <row r="58" spans="1:8" ht="15.75" thickBot="1">
      <c r="A58" s="81" t="s">
        <v>14</v>
      </c>
      <c r="B58" s="82"/>
      <c r="C58" s="82"/>
      <c r="D58" s="83"/>
      <c r="E58" s="31">
        <v>2952.3201275</v>
      </c>
      <c r="F58" s="31">
        <v>3569.7501275000004</v>
      </c>
      <c r="G58" s="31">
        <v>3769.5101275</v>
      </c>
      <c r="H58" s="32">
        <v>4936.2401275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100"/>
      <c r="C61" s="100"/>
      <c r="D61" s="101"/>
      <c r="E61" s="94" t="s">
        <v>3</v>
      </c>
      <c r="F61" s="94"/>
      <c r="G61" s="94"/>
      <c r="H61" s="95"/>
    </row>
    <row r="62" spans="1:8" s="12" customFormat="1" ht="14.25" customHeight="1" thickBot="1">
      <c r="A62" s="102"/>
      <c r="B62" s="103"/>
      <c r="C62" s="103"/>
      <c r="D62" s="104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806</v>
      </c>
      <c r="F63" s="17">
        <v>1423.43</v>
      </c>
      <c r="G63" s="17">
        <v>1623.19</v>
      </c>
      <c r="H63" s="18">
        <v>2789.92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92.44</v>
      </c>
      <c r="F64" s="26">
        <v>160.28</v>
      </c>
      <c r="G64" s="26">
        <v>232.99</v>
      </c>
      <c r="H64" s="27">
        <v>552.94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488304.25</v>
      </c>
      <c r="F65" s="22">
        <v>958774.473</v>
      </c>
      <c r="G65" s="22">
        <v>1279546.8</v>
      </c>
      <c r="H65" s="23">
        <v>2034193.936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0.2084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0.1963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0.1246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88">
        <v>0.23</v>
      </c>
      <c r="F70" s="89"/>
      <c r="G70" s="89"/>
      <c r="H70" s="90"/>
    </row>
    <row r="71" spans="1:8" ht="15" customHeight="1">
      <c r="A71" s="85" t="s">
        <v>25</v>
      </c>
      <c r="B71" s="86"/>
      <c r="C71" s="86"/>
      <c r="D71" s="87"/>
      <c r="E71" s="88">
        <f>0.282+0.92+1.528</f>
        <v>2.73</v>
      </c>
      <c r="F71" s="89"/>
      <c r="G71" s="89"/>
      <c r="H71" s="90"/>
    </row>
    <row r="72" spans="1:8" ht="12.75">
      <c r="A72" s="85" t="s">
        <v>26</v>
      </c>
      <c r="B72" s="86"/>
      <c r="C72" s="86"/>
      <c r="D72" s="87"/>
      <c r="E72" s="88">
        <v>1.27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2013-10-02T04:02:29Z</dcterms:modified>
  <cp:category/>
  <cp:version/>
  <cp:contentType/>
  <cp:contentStatus/>
</cp:coreProperties>
</file>