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1 ЦК" sheetId="1" r:id="rId1"/>
    <sheet name="2 ЦК" sheetId="2" r:id="rId2"/>
  </sheets>
  <definedNames>
    <definedName name="_xlnm.Print_Area" localSheetId="0">'1 ЦК'!$A$1:$FK$39</definedName>
    <definedName name="_xlnm.Print_Area" localSheetId="1">'2 ЦК'!$A$1:$FK$31</definedName>
  </definedNames>
  <calcPr fullCalcOnLoad="1"/>
</workbook>
</file>

<file path=xl/comments2.xml><?xml version="1.0" encoding="utf-8"?>
<comments xmlns="http://schemas.openxmlformats.org/spreadsheetml/2006/main">
  <authors>
    <author>ob</author>
  </authors>
  <commentList>
    <comment ref="FP21" authorId="0">
      <text>
        <r>
          <rPr>
            <b/>
            <sz val="8"/>
            <rFont val="Tahoma"/>
            <family val="0"/>
          </rPr>
          <t>ob:</t>
        </r>
        <r>
          <rPr>
            <sz val="8"/>
            <rFont val="Tahoma"/>
            <family val="0"/>
          </rPr>
          <t xml:space="preserve">
КОРР
</t>
        </r>
      </text>
    </comment>
    <comment ref="FP22" authorId="0">
      <text>
        <r>
          <rPr>
            <b/>
            <sz val="8"/>
            <rFont val="Tahoma"/>
            <family val="0"/>
          </rPr>
          <t>ob:</t>
        </r>
        <r>
          <rPr>
            <sz val="8"/>
            <rFont val="Tahoma"/>
            <family val="0"/>
          </rPr>
          <t xml:space="preserve">
КОРР
</t>
        </r>
      </text>
    </comment>
    <comment ref="FP23" authorId="0">
      <text>
        <r>
          <rPr>
            <b/>
            <sz val="8"/>
            <rFont val="Tahoma"/>
            <family val="0"/>
          </rPr>
          <t>ob:</t>
        </r>
        <r>
          <rPr>
            <sz val="8"/>
            <rFont val="Tahoma"/>
            <family val="0"/>
          </rPr>
          <t xml:space="preserve">
КОРР
</t>
        </r>
      </text>
    </comment>
  </commentList>
</comments>
</file>

<file path=xl/sharedStrings.xml><?xml version="1.0" encoding="utf-8"?>
<sst xmlns="http://schemas.openxmlformats.org/spreadsheetml/2006/main" count="149" uniqueCount="54">
  <si>
    <t>нижняя граница диапазона, в часах</t>
  </si>
  <si>
    <t>верхняя граница диапазона, в часах</t>
  </si>
  <si>
    <t>BH</t>
  </si>
  <si>
    <t>CH I</t>
  </si>
  <si>
    <t>CH II</t>
  </si>
  <si>
    <t>HH</t>
  </si>
  <si>
    <t>Уровень напряжения</t>
  </si>
  <si>
    <t>1</t>
  </si>
  <si>
    <t>номер
диапазона</t>
  </si>
  <si>
    <t>-</t>
  </si>
  <si>
    <t>2</t>
  </si>
  <si>
    <t>3</t>
  </si>
  <si>
    <t>4</t>
  </si>
  <si>
    <t>5</t>
  </si>
  <si>
    <t>6</t>
  </si>
  <si>
    <t>7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</si>
  <si>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</si>
  <si>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</si>
  <si>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</si>
  <si>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</si>
  <si>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</si>
  <si>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Форма публикации данных о предельных уровнях нерегулируемых цен на электрическую энергию (мощность)</t>
  </si>
  <si>
    <t xml:space="preserve">поставляемую покупателям (потребителям) </t>
  </si>
  <si>
    <t>в</t>
  </si>
  <si>
    <t xml:space="preserve"> г.</t>
  </si>
  <si>
    <t>(месяц и год)</t>
  </si>
  <si>
    <t>Предельный уровень нерегулируемых цен (рублей/МВт·ч без НДС)</t>
  </si>
  <si>
    <t>Пик</t>
  </si>
  <si>
    <t>Полупик</t>
  </si>
  <si>
    <t>Ночь</t>
  </si>
  <si>
    <t>Зоны суток</t>
  </si>
  <si>
    <t>(наименование гарантирующего поставщика)</t>
  </si>
  <si>
    <r>
      <t>_____</t>
    </r>
    <r>
      <rPr>
        <sz val="12"/>
        <rFont val="Times New Roman"/>
        <family val="1"/>
      </rP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Предельный уровень нерегулируемых цен, дифференцированных по диапазонам числа часов использования с применением коэффициентов оплаты мощности, которые определены в приложении № 7 к основным положениям функционирования розничных рынков электрической энергии</t>
    </r>
  </si>
  <si>
    <t>Диапазон числа часов использования мощности</t>
  </si>
  <si>
    <r>
      <t>_____</t>
    </r>
    <r>
      <rPr>
        <sz val="12"/>
        <rFont val="Times New Roman"/>
        <family val="1"/>
      </rP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Предельный уровень нерегулируемых цен, рассчитанный исходя из среднего числа часов использования мощности, определяемого органом исполнительной власти субъекта Российской Федерации в области государственного регулирования тарифов</t>
    </r>
  </si>
  <si>
    <r>
      <t>_____</t>
    </r>
    <r>
      <rPr>
        <sz val="12"/>
        <rFont val="Times New Roman"/>
        <family val="1"/>
      </rPr>
      <t>3.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Предельный уровень нерегулируемых цен для 3 зон суток</t>
    </r>
  </si>
  <si>
    <r>
      <t>_____</t>
    </r>
    <r>
      <rPr>
        <sz val="12"/>
        <rFont val="Times New Roman"/>
        <family val="1"/>
      </rPr>
      <t>4.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Предельный уровень нерегулируемых цен для 2 зон суток</t>
    </r>
  </si>
  <si>
    <t>СВНЦЭМ*</t>
  </si>
  <si>
    <t>ВН</t>
  </si>
  <si>
    <t>СН1</t>
  </si>
  <si>
    <t>СН2</t>
  </si>
  <si>
    <t>НН</t>
  </si>
  <si>
    <t xml:space="preserve"> - Организации, приобретающие электрическую энергию по договору купли-продажи, в т.ч. ТСО приобретающие электрическую энергию в целях компенсации потерь.</t>
  </si>
  <si>
    <t>услуги по передаче эл.энергии</t>
  </si>
  <si>
    <t>сбытовая надбавка</t>
  </si>
  <si>
    <t>ОАО "АТС"</t>
  </si>
  <si>
    <t>ОАО "Сиситем.пер. ЕЭС"</t>
  </si>
  <si>
    <t>ЗАО "ЦФР"</t>
  </si>
  <si>
    <r>
      <rPr>
        <b/>
        <sz val="13"/>
        <rFont val="Times New Roman"/>
        <family val="1"/>
      </rPr>
      <t>I. Первая ценовая категория</t>
    </r>
    <r>
      <rPr>
        <sz val="12"/>
        <rFont val="Times New Roman"/>
        <family val="1"/>
      </rPr>
      <t xml:space="preserve">
(для объемов покупки электрической энергии (мощности), учет которых осуществляется в целом за расчетный период)</t>
    </r>
  </si>
  <si>
    <r>
      <rPr>
        <b/>
        <sz val="13"/>
        <rFont val="Times New Roman"/>
        <family val="1"/>
      </rPr>
      <t>II. Вторая ценовая категория</t>
    </r>
    <r>
      <rPr>
        <sz val="12"/>
        <rFont val="Times New Roman"/>
        <family val="1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</si>
  <si>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t>ООО "Заринская городская электрическая сеть"</t>
  </si>
  <si>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предельные уровни нерегулируемых цен на электрическую энергию (мощность) (далее - нерегулируемые цены),</t>
    </r>
  </si>
  <si>
    <t>х</t>
  </si>
  <si>
    <t>Мае 2012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</si>
</sst>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00_р_._-;\-* #,##0.000000_р_._-;_-* &quot;-&quot;??_р_._-;_-@_-"/>
    <numFmt numFmtId="165" formatCode="_-* #,##0.00000_р_._-;\-* #,##0.00000_р_._-;_-* &quot;-&quot;??_р_._-;_-@_-"/>
    <numFmt numFmtId="166" formatCode="_-* #,##0.0000_р_._-;\-* #,##0.0000_р_._-;_-* &quot;-&quot;??_р_._-;_-@_-"/>
    <numFmt numFmtId="167" formatCode="_-* #,##0.000_р_._-;\-* #,##0.000_р_._-;_-* &quot;-&quot;??_р_._-;_-@_-"/>
    <numFmt numFmtId="168" formatCode="_-* #,##0.0000_р_._-;\-* #,##0.0000_р_._-;_-* &quot;-&quot;????_р_._-;_-@_-"/>
    <numFmt numFmtId="169" formatCode="_-* #,##0.000_р_._-;\-* #,##0.000_р_._-;_-* &quot;-&quot;????_р_._-;_-@_-"/>
    <numFmt numFmtId="170" formatCode="_-* #,##0.000_р_._-;\-* #,##0.000_р_._-;_-* &quot;-&quot;???_р_._-;_-@_-"/>
    <numFmt numFmtId="171" formatCode="#,##0.000_ ;\-#,##0.000\ "/>
    <numFmt numFmtId="172" formatCode="#,##0.0000_ ;\-#,##0.0000\ "/>
  </numFmts>
  <fonts count="43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4"/>
      <name val="Verdana"/>
      <family val="2"/>
    </font>
    <font>
      <sz val="12"/>
      <color indexed="62"/>
      <name val="Verdana"/>
      <family val="2"/>
    </font>
    <font>
      <sz val="12"/>
      <name val="Verdana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Verdana"/>
      <family val="2"/>
    </font>
    <font>
      <i/>
      <sz val="12"/>
      <color indexed="56"/>
      <name val="Times New Roman"/>
      <family val="1"/>
    </font>
    <font>
      <b/>
      <sz val="12"/>
      <color indexed="12"/>
      <name val="Times New Roman"/>
      <family val="1"/>
    </font>
    <font>
      <sz val="8"/>
      <name val="Arial Cyr"/>
      <family val="0"/>
    </font>
    <font>
      <sz val="12"/>
      <color indexed="16"/>
      <name val="Times New Roman"/>
      <family val="1"/>
    </font>
    <font>
      <sz val="9"/>
      <color indexed="16"/>
      <name val="Times New Roman"/>
      <family val="1"/>
    </font>
    <font>
      <b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color indexed="62"/>
      <name val="Verdana"/>
      <family val="2"/>
    </font>
    <font>
      <sz val="11"/>
      <color indexed="16"/>
      <name val="Verdana"/>
      <family val="2"/>
    </font>
    <font>
      <sz val="12"/>
      <color indexed="12"/>
      <name val="Verdana"/>
      <family val="2"/>
    </font>
    <font>
      <sz val="9"/>
      <name val="Verdana"/>
      <family val="2"/>
    </font>
    <font>
      <sz val="12"/>
      <color indexed="17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166" fontId="6" fillId="0" borderId="10" xfId="58" applyNumberFormat="1" applyFont="1" applyBorder="1" applyAlignment="1">
      <alignment horizontal="center"/>
    </xf>
    <xf numFmtId="167" fontId="6" fillId="0" borderId="10" xfId="58" applyNumberFormat="1" applyFont="1" applyBorder="1" applyAlignment="1">
      <alignment horizontal="center"/>
    </xf>
    <xf numFmtId="43" fontId="6" fillId="0" borderId="10" xfId="58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43" fontId="6" fillId="0" borderId="0" xfId="58" applyNumberFormat="1" applyFont="1" applyBorder="1" applyAlignment="1">
      <alignment horizontal="center"/>
    </xf>
    <xf numFmtId="166" fontId="6" fillId="0" borderId="0" xfId="58" applyNumberFormat="1" applyFont="1" applyBorder="1" applyAlignment="1">
      <alignment horizontal="center"/>
    </xf>
    <xf numFmtId="167" fontId="6" fillId="0" borderId="0" xfId="58" applyNumberFormat="1" applyFont="1" applyBorder="1" applyAlignment="1">
      <alignment horizontal="center"/>
    </xf>
    <xf numFmtId="0" fontId="31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30" fillId="0" borderId="0" xfId="0" applyFont="1" applyAlignment="1">
      <alignment/>
    </xf>
    <xf numFmtId="167" fontId="35" fillId="0" borderId="10" xfId="58" applyNumberFormat="1" applyFont="1" applyBorder="1" applyAlignment="1">
      <alignment horizontal="center"/>
    </xf>
    <xf numFmtId="166" fontId="35" fillId="0" borderId="10" xfId="58" applyNumberFormat="1" applyFont="1" applyBorder="1" applyAlignment="1">
      <alignment horizontal="center"/>
    </xf>
    <xf numFmtId="166" fontId="36" fillId="0" borderId="10" xfId="58" applyNumberFormat="1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171" fontId="35" fillId="0" borderId="10" xfId="58" applyNumberFormat="1" applyFont="1" applyBorder="1" applyAlignment="1">
      <alignment horizontal="center"/>
    </xf>
    <xf numFmtId="171" fontId="36" fillId="0" borderId="10" xfId="58" applyNumberFormat="1" applyFont="1" applyBorder="1" applyAlignment="1">
      <alignment horizontal="center"/>
    </xf>
    <xf numFmtId="172" fontId="35" fillId="0" borderId="10" xfId="58" applyNumberFormat="1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167" fontId="1" fillId="0" borderId="12" xfId="0" applyNumberFormat="1" applyFont="1" applyBorder="1" applyAlignment="1">
      <alignment horizontal="center"/>
    </xf>
    <xf numFmtId="167" fontId="1" fillId="0" borderId="13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center"/>
    </xf>
    <xf numFmtId="167" fontId="1" fillId="0" borderId="15" xfId="0" applyNumberFormat="1" applyFont="1" applyBorder="1" applyAlignment="1">
      <alignment horizontal="center"/>
    </xf>
    <xf numFmtId="167" fontId="1" fillId="0" borderId="16" xfId="0" applyNumberFormat="1" applyFont="1" applyBorder="1" applyAlignment="1">
      <alignment horizontal="center"/>
    </xf>
    <xf numFmtId="0" fontId="38" fillId="24" borderId="17" xfId="0" applyFont="1" applyFill="1" applyBorder="1" applyAlignment="1">
      <alignment horizontal="center" vertical="center" wrapText="1"/>
    </xf>
    <xf numFmtId="0" fontId="38" fillId="24" borderId="18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7" fillId="24" borderId="18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7" fillId="2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4" fillId="0" borderId="2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67" fontId="1" fillId="0" borderId="15" xfId="58" applyNumberFormat="1" applyFont="1" applyBorder="1" applyAlignment="1">
      <alignment horizontal="center"/>
    </xf>
    <xf numFmtId="167" fontId="1" fillId="0" borderId="13" xfId="58" applyNumberFormat="1" applyFont="1" applyBorder="1" applyAlignment="1">
      <alignment horizontal="center"/>
    </xf>
    <xf numFmtId="167" fontId="1" fillId="0" borderId="14" xfId="58" applyNumberFormat="1" applyFont="1" applyBorder="1" applyAlignment="1">
      <alignment horizontal="center"/>
    </xf>
    <xf numFmtId="167" fontId="1" fillId="0" borderId="25" xfId="58" applyNumberFormat="1" applyFont="1" applyBorder="1" applyAlignment="1">
      <alignment horizontal="center"/>
    </xf>
    <xf numFmtId="167" fontId="1" fillId="0" borderId="23" xfId="58" applyNumberFormat="1" applyFont="1" applyBorder="1" applyAlignment="1">
      <alignment horizontal="center"/>
    </xf>
    <xf numFmtId="167" fontId="1" fillId="0" borderId="24" xfId="58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67" fontId="1" fillId="0" borderId="11" xfId="58" applyNumberFormat="1" applyFont="1" applyBorder="1" applyAlignment="1">
      <alignment horizontal="center"/>
    </xf>
    <xf numFmtId="167" fontId="1" fillId="0" borderId="10" xfId="58" applyNumberFormat="1" applyFont="1" applyBorder="1" applyAlignment="1">
      <alignment horizontal="center"/>
    </xf>
    <xf numFmtId="167" fontId="1" fillId="0" borderId="27" xfId="58" applyNumberFormat="1" applyFont="1" applyBorder="1" applyAlignment="1">
      <alignment horizontal="center"/>
    </xf>
    <xf numFmtId="49" fontId="28" fillId="0" borderId="26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67" fontId="1" fillId="0" borderId="16" xfId="58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27" fillId="0" borderId="0" xfId="0" applyFont="1" applyAlignment="1">
      <alignment horizontal="justify" wrapText="1"/>
    </xf>
    <xf numFmtId="0" fontId="31" fillId="0" borderId="0" xfId="0" applyFont="1" applyBorder="1" applyAlignment="1">
      <alignment horizontal="center" vertical="top"/>
    </xf>
    <xf numFmtId="0" fontId="31" fillId="0" borderId="28" xfId="0" applyFont="1" applyBorder="1" applyAlignment="1">
      <alignment horizontal="center" vertical="top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3" fillId="0" borderId="26" xfId="0" applyFont="1" applyBorder="1" applyAlignment="1">
      <alignment horizontal="center"/>
    </xf>
    <xf numFmtId="49" fontId="32" fillId="0" borderId="26" xfId="0" applyNumberFormat="1" applyFont="1" applyBorder="1" applyAlignment="1">
      <alignment horizontal="center"/>
    </xf>
    <xf numFmtId="0" fontId="32" fillId="0" borderId="26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11" xfId="0" applyFont="1" applyBorder="1" applyAlignment="1">
      <alignment/>
    </xf>
    <xf numFmtId="0" fontId="7" fillId="24" borderId="10" xfId="0" applyFont="1" applyFill="1" applyBorder="1" applyAlignment="1">
      <alignment horizontal="center" vertical="center" wrapText="1"/>
    </xf>
    <xf numFmtId="168" fontId="1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147</xdr:col>
      <xdr:colOff>47625</xdr:colOff>
      <xdr:row>13</xdr:row>
      <xdr:rowOff>171450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848850" y="26098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FT39"/>
  <sheetViews>
    <sheetView tabSelected="1" view="pageBreakPreview" zoomScale="91" zoomScaleSheetLayoutView="91" workbookViewId="0" topLeftCell="A19">
      <selection activeCell="FP34" sqref="FP34"/>
    </sheetView>
  </sheetViews>
  <sheetFormatPr defaultColWidth="0.875" defaultRowHeight="15.75" customHeight="1" outlineLevelCol="1"/>
  <cols>
    <col min="1" max="167" width="0.875" style="1" customWidth="1"/>
    <col min="168" max="172" width="13.875" style="1" hidden="1" customWidth="1" outlineLevel="1"/>
    <col min="173" max="173" width="16.00390625" style="1" hidden="1" customWidth="1" outlineLevel="1"/>
    <col min="174" max="174" width="17.375" style="1" hidden="1" customWidth="1" outlineLevel="1"/>
    <col min="175" max="175" width="18.25390625" style="1" hidden="1" customWidth="1" outlineLevel="1"/>
    <col min="176" max="176" width="19.625" style="1" hidden="1" customWidth="1" outlineLevel="1"/>
    <col min="177" max="177" width="8.25390625" style="1" customWidth="1" collapsed="1"/>
    <col min="178" max="16384" width="0.875" style="1" customWidth="1"/>
  </cols>
  <sheetData>
    <row r="1" s="3" customFormat="1" ht="10.5" customHeight="1">
      <c r="FK1" s="9" t="s">
        <v>16</v>
      </c>
    </row>
    <row r="2" s="3" customFormat="1" ht="10.5" customHeight="1">
      <c r="FK2" s="9" t="s">
        <v>17</v>
      </c>
    </row>
    <row r="3" spans="151:167" s="3" customFormat="1" ht="10.5" customHeight="1">
      <c r="EU3" s="4"/>
      <c r="FK3" s="9" t="s">
        <v>18</v>
      </c>
    </row>
    <row r="4" spans="151:167" s="3" customFormat="1" ht="10.5" customHeight="1">
      <c r="EU4" s="4"/>
      <c r="FK4" s="9" t="s">
        <v>19</v>
      </c>
    </row>
    <row r="5" spans="151:167" s="3" customFormat="1" ht="10.5" customHeight="1">
      <c r="EU5" s="4"/>
      <c r="FK5" s="9" t="s">
        <v>20</v>
      </c>
    </row>
    <row r="6" ht="15.75" customHeight="1">
      <c r="EU6" s="2"/>
    </row>
    <row r="7" spans="1:167" s="5" customFormat="1" ht="16.5">
      <c r="A7" s="52" t="s">
        <v>21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</row>
    <row r="9" spans="1:167" ht="15.75" customHeight="1">
      <c r="A9" s="56" t="s">
        <v>51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</row>
    <row r="10" spans="64:152" ht="15.75" customHeight="1">
      <c r="BL10" s="6" t="s">
        <v>22</v>
      </c>
      <c r="BM10" s="54" t="s">
        <v>50</v>
      </c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6" t="s">
        <v>23</v>
      </c>
      <c r="DZ10" s="56"/>
      <c r="EA10" s="56"/>
      <c r="EB10" s="56"/>
      <c r="EC10" s="69" t="s">
        <v>53</v>
      </c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1" t="s">
        <v>24</v>
      </c>
    </row>
    <row r="11" spans="65:151" s="3" customFormat="1" ht="12.75" customHeight="1">
      <c r="BM11" s="53" t="s">
        <v>31</v>
      </c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EC11" s="70" t="s">
        <v>25</v>
      </c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</row>
    <row r="13" spans="1:167" ht="31.5" customHeight="1">
      <c r="A13" s="55" t="s">
        <v>48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</row>
    <row r="15" spans="1:167" ht="47.25" customHeight="1">
      <c r="A15" s="50" t="s">
        <v>32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</row>
    <row r="16" ht="11.25" customHeight="1" thickBot="1"/>
    <row r="17" spans="1:167" ht="17.25" customHeight="1">
      <c r="A17" s="91" t="s">
        <v>33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3"/>
      <c r="BX17" s="71" t="s">
        <v>26</v>
      </c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3"/>
    </row>
    <row r="18" spans="1:176" ht="17.25" customHeight="1">
      <c r="A18" s="94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6"/>
      <c r="BX18" s="84" t="s">
        <v>6</v>
      </c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7"/>
      <c r="FL18" s="47" t="s">
        <v>37</v>
      </c>
      <c r="FM18" s="38" t="s">
        <v>44</v>
      </c>
      <c r="FN18" s="38" t="s">
        <v>46</v>
      </c>
      <c r="FO18" s="38" t="s">
        <v>45</v>
      </c>
      <c r="FP18" s="38" t="s">
        <v>47</v>
      </c>
      <c r="FQ18" s="40" t="s">
        <v>43</v>
      </c>
      <c r="FR18" s="40"/>
      <c r="FS18" s="40"/>
      <c r="FT18" s="40"/>
    </row>
    <row r="19" spans="1:176" ht="31.5" customHeight="1">
      <c r="A19" s="97" t="s">
        <v>8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3"/>
      <c r="R19" s="81" t="s">
        <v>0</v>
      </c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3"/>
      <c r="AU19" s="81" t="s">
        <v>1</v>
      </c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3"/>
      <c r="BX19" s="84" t="s">
        <v>2</v>
      </c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6"/>
      <c r="CU19" s="84" t="s">
        <v>3</v>
      </c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6"/>
      <c r="DR19" s="84" t="s">
        <v>4</v>
      </c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6"/>
      <c r="EO19" s="84" t="s">
        <v>5</v>
      </c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7"/>
      <c r="FL19" s="47"/>
      <c r="FM19" s="39"/>
      <c r="FN19" s="39"/>
      <c r="FO19" s="39"/>
      <c r="FP19" s="39"/>
      <c r="FQ19" s="10" t="s">
        <v>38</v>
      </c>
      <c r="FR19" s="10" t="s">
        <v>39</v>
      </c>
      <c r="FS19" s="10" t="s">
        <v>40</v>
      </c>
      <c r="FT19" s="10" t="s">
        <v>41</v>
      </c>
    </row>
    <row r="20" spans="1:176" ht="15.75">
      <c r="A20" s="88" t="s">
        <v>7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90">
        <v>7001</v>
      </c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 t="s">
        <v>9</v>
      </c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60" t="s">
        <v>52</v>
      </c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6"/>
      <c r="CU20" s="60" t="s">
        <v>52</v>
      </c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6"/>
      <c r="DR20" s="67" t="s">
        <v>52</v>
      </c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 t="s">
        <v>52</v>
      </c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8"/>
      <c r="FL20" s="25"/>
      <c r="FM20" s="26">
        <v>157.534</v>
      </c>
      <c r="FN20" s="23">
        <v>1.453</v>
      </c>
      <c r="FO20" s="23">
        <v>0.696</v>
      </c>
      <c r="FP20" s="23">
        <v>0.239</v>
      </c>
      <c r="FQ20" s="13">
        <v>664.96</v>
      </c>
      <c r="FR20" s="22">
        <v>1174.388</v>
      </c>
      <c r="FS20" s="13">
        <v>1339.176</v>
      </c>
      <c r="FT20" s="13">
        <v>2301.765</v>
      </c>
    </row>
    <row r="21" spans="1:176" ht="15.75">
      <c r="A21" s="88" t="s">
        <v>10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90">
        <v>6501</v>
      </c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>
        <v>7000</v>
      </c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60" t="s">
        <v>52</v>
      </c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6"/>
      <c r="CU21" s="60" t="s">
        <v>52</v>
      </c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6"/>
      <c r="DR21" s="67" t="s">
        <v>52</v>
      </c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 t="s">
        <v>52</v>
      </c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8"/>
      <c r="FL21" s="25"/>
      <c r="FM21" s="26">
        <v>157.534</v>
      </c>
      <c r="FN21" s="23">
        <v>1.453</v>
      </c>
      <c r="FO21" s="23">
        <v>0.696</v>
      </c>
      <c r="FP21" s="23">
        <v>0.239</v>
      </c>
      <c r="FQ21" s="13">
        <v>664.96</v>
      </c>
      <c r="FR21" s="22">
        <v>1174.388</v>
      </c>
      <c r="FS21" s="13">
        <v>1339.176</v>
      </c>
      <c r="FT21" s="13">
        <v>2301.765</v>
      </c>
    </row>
    <row r="22" spans="1:176" ht="15.75">
      <c r="A22" s="63" t="s">
        <v>11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5"/>
      <c r="R22" s="49">
        <v>6001</v>
      </c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8"/>
      <c r="AU22" s="49">
        <v>6500</v>
      </c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8"/>
      <c r="BX22" s="60" t="s">
        <v>52</v>
      </c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6"/>
      <c r="CU22" s="60" t="s">
        <v>52</v>
      </c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6"/>
      <c r="DR22" s="60" t="s">
        <v>52</v>
      </c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6"/>
      <c r="EO22" s="60" t="s">
        <v>52</v>
      </c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2"/>
      <c r="FL22" s="25"/>
      <c r="FM22" s="26">
        <v>157.534</v>
      </c>
      <c r="FN22" s="23">
        <v>1.453</v>
      </c>
      <c r="FO22" s="23">
        <v>0.696</v>
      </c>
      <c r="FP22" s="23">
        <v>0.239</v>
      </c>
      <c r="FQ22" s="13">
        <v>664.96</v>
      </c>
      <c r="FR22" s="22">
        <v>1174.388</v>
      </c>
      <c r="FS22" s="13">
        <v>1339.176</v>
      </c>
      <c r="FT22" s="13">
        <v>2301.765</v>
      </c>
    </row>
    <row r="23" spans="1:176" ht="15.75">
      <c r="A23" s="63" t="s">
        <v>12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5"/>
      <c r="R23" s="49">
        <v>5501</v>
      </c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8"/>
      <c r="AU23" s="49">
        <v>6000</v>
      </c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8"/>
      <c r="BX23" s="60" t="s">
        <v>52</v>
      </c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6"/>
      <c r="CU23" s="60" t="s">
        <v>52</v>
      </c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6"/>
      <c r="DR23" s="60" t="s">
        <v>52</v>
      </c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6"/>
      <c r="EO23" s="60" t="s">
        <v>52</v>
      </c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2"/>
      <c r="FL23" s="25"/>
      <c r="FM23" s="26">
        <v>157.534</v>
      </c>
      <c r="FN23" s="23">
        <v>1.453</v>
      </c>
      <c r="FO23" s="23">
        <v>0.696</v>
      </c>
      <c r="FP23" s="23">
        <v>0.239</v>
      </c>
      <c r="FQ23" s="13">
        <v>664.96</v>
      </c>
      <c r="FR23" s="22">
        <v>1174.388</v>
      </c>
      <c r="FS23" s="13">
        <v>1339.176</v>
      </c>
      <c r="FT23" s="13">
        <v>2301.765</v>
      </c>
    </row>
    <row r="24" spans="1:176" ht="15.75">
      <c r="A24" s="63" t="s">
        <v>13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5"/>
      <c r="R24" s="49">
        <v>5001</v>
      </c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8"/>
      <c r="AU24" s="49">
        <v>5500</v>
      </c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8"/>
      <c r="BX24" s="60" t="s">
        <v>52</v>
      </c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6"/>
      <c r="CU24" s="60" t="s">
        <v>52</v>
      </c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6"/>
      <c r="DR24" s="60" t="s">
        <v>52</v>
      </c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6"/>
      <c r="EO24" s="60" t="s">
        <v>52</v>
      </c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2"/>
      <c r="FL24" s="25"/>
      <c r="FM24" s="26">
        <v>157.534</v>
      </c>
      <c r="FN24" s="23">
        <v>1.453</v>
      </c>
      <c r="FO24" s="23">
        <v>0.696</v>
      </c>
      <c r="FP24" s="23">
        <v>0.239</v>
      </c>
      <c r="FQ24" s="13">
        <v>664.96</v>
      </c>
      <c r="FR24" s="22">
        <v>1174.388</v>
      </c>
      <c r="FS24" s="13">
        <v>1339.176</v>
      </c>
      <c r="FT24" s="13">
        <v>2301.765</v>
      </c>
    </row>
    <row r="25" spans="1:176" ht="15.75">
      <c r="A25" s="63" t="s">
        <v>14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5"/>
      <c r="R25" s="49">
        <v>4501</v>
      </c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8"/>
      <c r="AU25" s="49">
        <v>5000</v>
      </c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8"/>
      <c r="BX25" s="60" t="s">
        <v>52</v>
      </c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6"/>
      <c r="CU25" s="60" t="s">
        <v>52</v>
      </c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6"/>
      <c r="DR25" s="60" t="s">
        <v>52</v>
      </c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6"/>
      <c r="EO25" s="60" t="s">
        <v>52</v>
      </c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2"/>
      <c r="FL25" s="25"/>
      <c r="FM25" s="26">
        <v>157.534</v>
      </c>
      <c r="FN25" s="23">
        <v>1.453</v>
      </c>
      <c r="FO25" s="23">
        <v>0.696</v>
      </c>
      <c r="FP25" s="23">
        <v>0.239</v>
      </c>
      <c r="FQ25" s="13">
        <v>664.96</v>
      </c>
      <c r="FR25" s="22">
        <v>1174.388</v>
      </c>
      <c r="FS25" s="13">
        <v>1339.176</v>
      </c>
      <c r="FT25" s="13">
        <v>2301.765</v>
      </c>
    </row>
    <row r="26" spans="1:176" ht="16.5" thickBot="1">
      <c r="A26" s="75" t="s">
        <v>15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  <c r="R26" s="78" t="s">
        <v>9</v>
      </c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80"/>
      <c r="AU26" s="78">
        <v>4500</v>
      </c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80"/>
      <c r="BX26" s="57" t="s">
        <v>52</v>
      </c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9"/>
      <c r="CU26" s="57" t="s">
        <v>52</v>
      </c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9"/>
      <c r="DR26" s="57" t="s">
        <v>52</v>
      </c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9"/>
      <c r="EO26" s="57" t="s">
        <v>52</v>
      </c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74"/>
      <c r="FL26" s="25"/>
      <c r="FM26" s="26">
        <v>157.534</v>
      </c>
      <c r="FN26" s="23">
        <v>1.453</v>
      </c>
      <c r="FO26" s="23">
        <v>0.696</v>
      </c>
      <c r="FP26" s="23">
        <v>0.239</v>
      </c>
      <c r="FQ26" s="13">
        <v>664.96</v>
      </c>
      <c r="FR26" s="22">
        <v>1174.388</v>
      </c>
      <c r="FS26" s="13">
        <v>1339.176</v>
      </c>
      <c r="FT26" s="13">
        <v>2301.765</v>
      </c>
    </row>
    <row r="28" spans="1:167" ht="31.5" customHeight="1">
      <c r="A28" s="50" t="s">
        <v>34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</row>
    <row r="29" ht="15.75" customHeight="1" thickBot="1"/>
    <row r="30" spans="1:167" ht="18" customHeight="1">
      <c r="A30" s="41" t="s">
        <v>26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3"/>
    </row>
    <row r="31" spans="1:176" ht="18" customHeight="1">
      <c r="A31" s="44" t="s">
        <v>6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6"/>
      <c r="FL31" s="47" t="s">
        <v>37</v>
      </c>
      <c r="FM31" s="38" t="s">
        <v>44</v>
      </c>
      <c r="FN31" s="36" t="s">
        <v>46</v>
      </c>
      <c r="FO31" s="38" t="s">
        <v>45</v>
      </c>
      <c r="FP31" s="38" t="s">
        <v>47</v>
      </c>
      <c r="FQ31" s="40" t="s">
        <v>43</v>
      </c>
      <c r="FR31" s="40"/>
      <c r="FS31" s="40"/>
      <c r="FT31" s="40"/>
    </row>
    <row r="32" spans="1:176" ht="18">
      <c r="A32" s="44" t="s">
        <v>2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8"/>
      <c r="AJ32" s="49" t="s">
        <v>3</v>
      </c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8"/>
      <c r="BX32" s="49" t="s">
        <v>4</v>
      </c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8"/>
      <c r="DR32" s="49" t="s">
        <v>5</v>
      </c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6"/>
      <c r="FL32" s="47"/>
      <c r="FM32" s="39"/>
      <c r="FN32" s="37"/>
      <c r="FO32" s="39"/>
      <c r="FP32" s="39"/>
      <c r="FQ32" s="10" t="s">
        <v>38</v>
      </c>
      <c r="FR32" s="10" t="s">
        <v>39</v>
      </c>
      <c r="FS32" s="10" t="s">
        <v>40</v>
      </c>
      <c r="FT32" s="10" t="s">
        <v>41</v>
      </c>
    </row>
    <row r="33" spans="1:176" ht="16.5" thickBot="1">
      <c r="A33" s="31">
        <f>FL33+FM33+FN33+FO33+FP33+FQ33</f>
        <v>1869.084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3"/>
      <c r="AJ33" s="34">
        <f>FL33+FM33+FN33+FO33+FR33+FP33</f>
        <v>2378.512</v>
      </c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3"/>
      <c r="BX33" s="34">
        <f>FL33+FM33+FN33+FO33+FP33+FS33</f>
        <v>2543.3</v>
      </c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3"/>
      <c r="DR33" s="34">
        <f>FL33+FM33+FN33+FO33+FP33+FT33</f>
        <v>3505.889</v>
      </c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5"/>
      <c r="FL33" s="25">
        <v>1043.94</v>
      </c>
      <c r="FM33" s="26">
        <v>157.534</v>
      </c>
      <c r="FN33" s="28">
        <v>1.453</v>
      </c>
      <c r="FO33" s="23">
        <v>0.696</v>
      </c>
      <c r="FP33" s="23">
        <f>0.239+0.262</f>
        <v>0.501</v>
      </c>
      <c r="FQ33" s="13">
        <v>664.96</v>
      </c>
      <c r="FR33" s="22">
        <v>1174.388</v>
      </c>
      <c r="FS33" s="13">
        <v>1339.176</v>
      </c>
      <c r="FT33" s="13">
        <v>2301.765</v>
      </c>
    </row>
    <row r="34" ht="15.75" customHeight="1">
      <c r="FP34" s="114"/>
    </row>
    <row r="35" spans="1:167" ht="30" customHeight="1" thickBot="1">
      <c r="A35" s="98" t="s">
        <v>42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</row>
    <row r="36" spans="1:167" ht="18" customHeight="1">
      <c r="A36" s="41" t="s">
        <v>26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3"/>
    </row>
    <row r="37" spans="1:176" ht="18" customHeight="1">
      <c r="A37" s="44" t="s">
        <v>6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6"/>
      <c r="FL37" s="47" t="s">
        <v>37</v>
      </c>
      <c r="FM37" s="38" t="s">
        <v>44</v>
      </c>
      <c r="FN37" s="36" t="s">
        <v>46</v>
      </c>
      <c r="FO37" s="38" t="s">
        <v>45</v>
      </c>
      <c r="FP37" s="38" t="s">
        <v>47</v>
      </c>
      <c r="FQ37" s="40" t="s">
        <v>43</v>
      </c>
      <c r="FR37" s="40"/>
      <c r="FS37" s="40"/>
      <c r="FT37" s="40"/>
    </row>
    <row r="38" spans="1:176" ht="18">
      <c r="A38" s="44" t="s">
        <v>2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8"/>
      <c r="AJ38" s="49" t="s">
        <v>3</v>
      </c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8"/>
      <c r="BX38" s="49" t="s">
        <v>4</v>
      </c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8"/>
      <c r="DR38" s="49" t="s">
        <v>5</v>
      </c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6"/>
      <c r="FL38" s="47"/>
      <c r="FM38" s="39"/>
      <c r="FN38" s="37"/>
      <c r="FO38" s="39"/>
      <c r="FP38" s="39"/>
      <c r="FQ38" s="10" t="s">
        <v>38</v>
      </c>
      <c r="FR38" s="10" t="s">
        <v>39</v>
      </c>
      <c r="FS38" s="10" t="s">
        <v>40</v>
      </c>
      <c r="FT38" s="10" t="s">
        <v>41</v>
      </c>
    </row>
    <row r="39" spans="1:176" ht="16.5" thickBot="1">
      <c r="A39" s="31">
        <f>FL39+FM39+FN39+FO39+FP39+FQ39</f>
        <v>1204.124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3"/>
      <c r="AJ39" s="34">
        <f>FL39+FM39+FN39+FO39+FR39+FP39</f>
        <v>1204.124</v>
      </c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3"/>
      <c r="BX39" s="34">
        <f>FL39+FM39+FN39+FO39+FP39+FS39</f>
        <v>1204.124</v>
      </c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3"/>
      <c r="DR39" s="34">
        <f>FL39+FM39+FN39+FO39+FP39+FT39</f>
        <v>1204.124</v>
      </c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5"/>
      <c r="FL39" s="29">
        <f>FL33</f>
        <v>1043.94</v>
      </c>
      <c r="FM39" s="29">
        <f>FM33</f>
        <v>157.534</v>
      </c>
      <c r="FN39" s="29">
        <f>FN33</f>
        <v>1.453</v>
      </c>
      <c r="FO39" s="29">
        <f>FO33</f>
        <v>0.696</v>
      </c>
      <c r="FP39" s="29">
        <f>FP33</f>
        <v>0.501</v>
      </c>
      <c r="FQ39" s="13"/>
      <c r="FR39" s="13"/>
      <c r="FS39" s="13"/>
      <c r="FT39" s="13"/>
    </row>
  </sheetData>
  <sheetProtection/>
  <mergeCells count="108">
    <mergeCell ref="A35:FK35"/>
    <mergeCell ref="FL18:FL19"/>
    <mergeCell ref="FQ18:FT18"/>
    <mergeCell ref="FM18:FM19"/>
    <mergeCell ref="FN18:FN19"/>
    <mergeCell ref="FO18:FO19"/>
    <mergeCell ref="FP18:FP19"/>
    <mergeCell ref="BX21:CT21"/>
    <mergeCell ref="CU21:DQ21"/>
    <mergeCell ref="DR23:EN23"/>
    <mergeCell ref="A21:Q21"/>
    <mergeCell ref="R21:AT21"/>
    <mergeCell ref="AU21:BW21"/>
    <mergeCell ref="BX18:FK18"/>
    <mergeCell ref="A17:BW18"/>
    <mergeCell ref="A20:Q20"/>
    <mergeCell ref="R20:AT20"/>
    <mergeCell ref="AU20:BW20"/>
    <mergeCell ref="A19:Q19"/>
    <mergeCell ref="R19:AT19"/>
    <mergeCell ref="AU19:BW19"/>
    <mergeCell ref="DR19:EN19"/>
    <mergeCell ref="EO19:FK19"/>
    <mergeCell ref="BX20:CT20"/>
    <mergeCell ref="CU20:DQ20"/>
    <mergeCell ref="BX19:CT19"/>
    <mergeCell ref="CU19:DQ19"/>
    <mergeCell ref="EO23:FK23"/>
    <mergeCell ref="A22:Q22"/>
    <mergeCell ref="R22:AT22"/>
    <mergeCell ref="AU22:BW22"/>
    <mergeCell ref="BX22:CT22"/>
    <mergeCell ref="R23:AT23"/>
    <mergeCell ref="AU23:BW23"/>
    <mergeCell ref="BX23:CT23"/>
    <mergeCell ref="CU23:DQ23"/>
    <mergeCell ref="DR22:EN22"/>
    <mergeCell ref="BX24:CT24"/>
    <mergeCell ref="A25:Q25"/>
    <mergeCell ref="R25:AT25"/>
    <mergeCell ref="AU25:BW25"/>
    <mergeCell ref="EO26:FK26"/>
    <mergeCell ref="A15:FK15"/>
    <mergeCell ref="A26:Q26"/>
    <mergeCell ref="R26:AT26"/>
    <mergeCell ref="AU26:BW26"/>
    <mergeCell ref="BX26:CT26"/>
    <mergeCell ref="CU24:DQ24"/>
    <mergeCell ref="DR24:EN24"/>
    <mergeCell ref="CU25:DQ25"/>
    <mergeCell ref="CU22:DQ22"/>
    <mergeCell ref="EO22:FK22"/>
    <mergeCell ref="DR21:EN21"/>
    <mergeCell ref="EO21:FK21"/>
    <mergeCell ref="A9:FK9"/>
    <mergeCell ref="EC10:EU10"/>
    <mergeCell ref="EC11:EU11"/>
    <mergeCell ref="DY10:EB10"/>
    <mergeCell ref="BX17:FK17"/>
    <mergeCell ref="DR20:EN20"/>
    <mergeCell ref="EO20:FK20"/>
    <mergeCell ref="CU26:DQ26"/>
    <mergeCell ref="EO24:FK24"/>
    <mergeCell ref="A23:Q23"/>
    <mergeCell ref="BX25:CT25"/>
    <mergeCell ref="DR26:EN26"/>
    <mergeCell ref="DR25:EN25"/>
    <mergeCell ref="EO25:FK25"/>
    <mergeCell ref="A24:Q24"/>
    <mergeCell ref="R24:AT24"/>
    <mergeCell ref="AU24:BW24"/>
    <mergeCell ref="A7:FK7"/>
    <mergeCell ref="BM11:DX11"/>
    <mergeCell ref="BM10:DX10"/>
    <mergeCell ref="A13:FK13"/>
    <mergeCell ref="A28:FK28"/>
    <mergeCell ref="A30:FK30"/>
    <mergeCell ref="A31:FK31"/>
    <mergeCell ref="FL31:FL32"/>
    <mergeCell ref="FQ31:FT31"/>
    <mergeCell ref="A32:AI32"/>
    <mergeCell ref="AJ32:BW32"/>
    <mergeCell ref="BX32:DQ32"/>
    <mergeCell ref="DR32:FK32"/>
    <mergeCell ref="FM31:FM32"/>
    <mergeCell ref="FN31:FN32"/>
    <mergeCell ref="FO31:FO32"/>
    <mergeCell ref="FP31:FP32"/>
    <mergeCell ref="A33:AI33"/>
    <mergeCell ref="AJ33:BW33"/>
    <mergeCell ref="BX33:DQ33"/>
    <mergeCell ref="DR33:FK33"/>
    <mergeCell ref="A36:FK36"/>
    <mergeCell ref="A37:FK37"/>
    <mergeCell ref="FL37:FL38"/>
    <mergeCell ref="FM37:FM38"/>
    <mergeCell ref="A38:AI38"/>
    <mergeCell ref="AJ38:BW38"/>
    <mergeCell ref="BX38:DQ38"/>
    <mergeCell ref="DR38:FK38"/>
    <mergeCell ref="FN37:FN38"/>
    <mergeCell ref="FO37:FO38"/>
    <mergeCell ref="FP37:FP38"/>
    <mergeCell ref="FQ37:FT37"/>
    <mergeCell ref="A39:AI39"/>
    <mergeCell ref="AJ39:BW39"/>
    <mergeCell ref="BX39:DQ39"/>
    <mergeCell ref="DR39:FK39"/>
  </mergeCells>
  <printOptions/>
  <pageMargins left="0.3937007874015748" right="0.31496062992125984" top="0.21" bottom="0.19" header="0.1968503937007874" footer="0.19"/>
  <pageSetup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FT31"/>
  <sheetViews>
    <sheetView view="pageBreakPreview" zoomScale="91" zoomScaleSheetLayoutView="91" workbookViewId="0" topLeftCell="A7">
      <selection activeCell="FL32" sqref="FL32"/>
    </sheetView>
  </sheetViews>
  <sheetFormatPr defaultColWidth="0.875" defaultRowHeight="15.75" customHeight="1" outlineLevelCol="1"/>
  <cols>
    <col min="1" max="167" width="0.875" style="1" customWidth="1"/>
    <col min="168" max="172" width="13.875" style="1" customWidth="1" outlineLevel="1"/>
    <col min="173" max="173" width="16.00390625" style="1" customWidth="1" outlineLevel="1"/>
    <col min="174" max="174" width="17.375" style="1" customWidth="1" outlineLevel="1"/>
    <col min="175" max="175" width="18.25390625" style="1" customWidth="1" outlineLevel="1"/>
    <col min="176" max="176" width="19.625" style="1" customWidth="1" outlineLevel="1"/>
    <col min="177" max="177" width="8.25390625" style="1" customWidth="1"/>
    <col min="178" max="16384" width="0.875" style="1" customWidth="1"/>
  </cols>
  <sheetData>
    <row r="1" s="3" customFormat="1" ht="10.5" customHeight="1">
      <c r="FK1" s="19" t="str">
        <f>'1 ЦК'!FK1</f>
        <v>Приложение</v>
      </c>
    </row>
    <row r="2" s="3" customFormat="1" ht="10.5" customHeight="1">
      <c r="FK2" s="19" t="str">
        <f>'1 ЦК'!FK2</f>
        <v>к Правилам определения</v>
      </c>
    </row>
    <row r="3" spans="151:167" s="3" customFormat="1" ht="10.5" customHeight="1">
      <c r="EU3" s="4"/>
      <c r="FK3" s="19" t="str">
        <f>'1 ЦК'!FK3</f>
        <v>и применения гарантирующими</v>
      </c>
    </row>
    <row r="4" spans="151:167" s="3" customFormat="1" ht="10.5" customHeight="1">
      <c r="EU4" s="4"/>
      <c r="FK4" s="19" t="str">
        <f>'1 ЦК'!FK4</f>
        <v>поставщиками нерегулируемых цен</v>
      </c>
    </row>
    <row r="5" spans="151:167" s="3" customFormat="1" ht="10.5" customHeight="1">
      <c r="EU5" s="4"/>
      <c r="FK5" s="19" t="str">
        <f>'1 ЦК'!FK5</f>
        <v>на электрическую энергию (мощность)</v>
      </c>
    </row>
    <row r="6" ht="15.75" customHeight="1">
      <c r="EU6" s="2"/>
    </row>
    <row r="7" spans="1:167" s="5" customFormat="1" ht="16.5">
      <c r="A7" s="101" t="str">
        <f>'1 ЦК'!A7:FK7</f>
        <v>Форма публикации данных о предельных уровнях нерегулируемых цен на электрическую энергию (мощность)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</row>
    <row r="9" spans="1:167" ht="15.75" customHeight="1">
      <c r="A9" s="102" t="str">
        <f>'1 ЦК'!A9:FK9</f>
        <v>  предельные уровни нерегулируемых цен на электрическую энергию (мощность) (далее - нерегулируемые цены),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</row>
    <row r="10" spans="64:152" ht="15.75" customHeight="1">
      <c r="BL10" s="20" t="str">
        <f>'1 ЦК'!BL10</f>
        <v>поставляемую покупателям (потребителям) </v>
      </c>
      <c r="BM10" s="104" t="str">
        <f>'1 ЦК'!BM10:DX10</f>
        <v>ООО "Заринская городская электрическая сеть"</v>
      </c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3" t="str">
        <f>'1 ЦК'!DY10:EB10</f>
        <v>в</v>
      </c>
      <c r="DZ10" s="103"/>
      <c r="EA10" s="103"/>
      <c r="EB10" s="103"/>
      <c r="EC10" s="105" t="str">
        <f>'1 ЦК'!EC10:EU10</f>
        <v>Мае 2012</v>
      </c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21" t="str">
        <f>'1 ЦК'!EV10</f>
        <v> г.</v>
      </c>
    </row>
    <row r="11" spans="65:151" s="3" customFormat="1" ht="12.75" customHeight="1">
      <c r="BM11" s="99" t="str">
        <f>'1 ЦК'!BM11:DX11</f>
        <v>(наименование гарантирующего поставщика)</v>
      </c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EC11" s="100" t="str">
        <f>'1 ЦК'!EC11:EU11</f>
        <v>(месяц и год)</v>
      </c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</row>
    <row r="14" spans="1:167" ht="31.5" customHeight="1">
      <c r="A14" s="55" t="s">
        <v>49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</row>
    <row r="16" spans="1:167" ht="15.75" customHeight="1">
      <c r="A16" s="7" t="s">
        <v>35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</row>
    <row r="18" spans="1:176" ht="17.25" customHeight="1">
      <c r="A18" s="107" t="s">
        <v>30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8"/>
      <c r="BH18" s="84" t="s">
        <v>26</v>
      </c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6"/>
      <c r="FL18" s="113" t="s">
        <v>37</v>
      </c>
      <c r="FM18" s="38" t="s">
        <v>44</v>
      </c>
      <c r="FN18" s="38" t="s">
        <v>46</v>
      </c>
      <c r="FO18" s="38" t="s">
        <v>45</v>
      </c>
      <c r="FP18" s="38" t="s">
        <v>47</v>
      </c>
      <c r="FQ18" s="40" t="s">
        <v>43</v>
      </c>
      <c r="FR18" s="40"/>
      <c r="FS18" s="40"/>
      <c r="FT18" s="40"/>
    </row>
    <row r="19" spans="1:176" ht="17.25" customHeight="1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10"/>
      <c r="BH19" s="84" t="s">
        <v>6</v>
      </c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6"/>
      <c r="FL19" s="113"/>
      <c r="FM19" s="39"/>
      <c r="FN19" s="39"/>
      <c r="FO19" s="39"/>
      <c r="FP19" s="39"/>
      <c r="FQ19" s="10" t="s">
        <v>38</v>
      </c>
      <c r="FR19" s="10" t="s">
        <v>39</v>
      </c>
      <c r="FS19" s="10" t="s">
        <v>40</v>
      </c>
      <c r="FT19" s="10" t="s">
        <v>41</v>
      </c>
    </row>
    <row r="20" spans="1:176" ht="15.75" customHeight="1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6"/>
      <c r="BH20" s="84" t="s">
        <v>2</v>
      </c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6"/>
      <c r="CI20" s="84" t="s">
        <v>3</v>
      </c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6"/>
      <c r="DJ20" s="84" t="s">
        <v>4</v>
      </c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6"/>
      <c r="EK20" s="84" t="s">
        <v>5</v>
      </c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6"/>
      <c r="FL20" s="11"/>
      <c r="FM20" s="14"/>
      <c r="FN20" s="12"/>
      <c r="FO20" s="12"/>
      <c r="FP20" s="12"/>
      <c r="FQ20" s="13"/>
      <c r="FR20" s="13"/>
      <c r="FS20" s="13"/>
      <c r="FT20" s="13"/>
    </row>
    <row r="21" spans="1:176" ht="15.75" customHeight="1">
      <c r="A21" s="111" t="s">
        <v>29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2"/>
      <c r="BH21" s="60">
        <f>FL21+FM21+FN21+FO21:FO22+FP21+FQ21</f>
        <v>1494.5140000000001</v>
      </c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6"/>
      <c r="CI21" s="60">
        <f>FL21+FM21+FN21+FO21+FP21+FR21</f>
        <v>2003.942</v>
      </c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6"/>
      <c r="DJ21" s="60">
        <f>FL21+FM21+FN21+FO21+FP21+FS21</f>
        <v>2168.73</v>
      </c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6"/>
      <c r="EK21" s="60">
        <f>FL21+FM21+FN21+FO21+FP21+FT21</f>
        <v>3131.319</v>
      </c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6"/>
      <c r="FL21" s="30">
        <v>669.37</v>
      </c>
      <c r="FM21" s="26">
        <v>157.534</v>
      </c>
      <c r="FN21" s="23">
        <v>1.453</v>
      </c>
      <c r="FO21" s="23">
        <v>0.696</v>
      </c>
      <c r="FP21" s="23">
        <f>0.239+0.262</f>
        <v>0.501</v>
      </c>
      <c r="FQ21" s="13">
        <v>664.96</v>
      </c>
      <c r="FR21" s="22">
        <v>1174.388</v>
      </c>
      <c r="FS21" s="13">
        <v>1339.176</v>
      </c>
      <c r="FT21" s="13">
        <v>2301.765</v>
      </c>
    </row>
    <row r="22" spans="1:176" ht="15.75" customHeight="1">
      <c r="A22" s="111" t="s">
        <v>28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2"/>
      <c r="BH22" s="60">
        <f>FL22+FM22+FN22+FO22:FO23+FP22+FQ22</f>
        <v>1877.934</v>
      </c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6"/>
      <c r="CI22" s="60">
        <f>FL22+FM22+FN22+FO22+FP22+FR22</f>
        <v>2387.362</v>
      </c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6"/>
      <c r="DJ22" s="60">
        <f>FL22+FM22+FN22+FO22+FP22+FS22</f>
        <v>2552.1499999999996</v>
      </c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6"/>
      <c r="EK22" s="60">
        <f>FL22+FM22+FN22+FO22+FP22+FT22</f>
        <v>3514.7389999999996</v>
      </c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6"/>
      <c r="FL22" s="30">
        <v>1052.79</v>
      </c>
      <c r="FM22" s="26">
        <v>157.534</v>
      </c>
      <c r="FN22" s="23">
        <v>1.453</v>
      </c>
      <c r="FO22" s="23">
        <v>0.696</v>
      </c>
      <c r="FP22" s="23">
        <f>0.239+0.262</f>
        <v>0.501</v>
      </c>
      <c r="FQ22" s="13">
        <v>664.96</v>
      </c>
      <c r="FR22" s="22">
        <v>1174.388</v>
      </c>
      <c r="FS22" s="13">
        <v>1339.176</v>
      </c>
      <c r="FT22" s="13">
        <v>2301.765</v>
      </c>
    </row>
    <row r="23" spans="1:176" ht="15.75" customHeight="1">
      <c r="A23" s="111" t="s">
        <v>27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2"/>
      <c r="BH23" s="60">
        <f>FL23+FM23+FN23+FO23:FO24+FP23+FQ23</f>
        <v>4077.364</v>
      </c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6"/>
      <c r="CI23" s="60">
        <f>FL23+FM23+FN23+FO23+FP23+FR23</f>
        <v>4586.7919999999995</v>
      </c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6"/>
      <c r="DJ23" s="60">
        <f>FL23+FM23+FN23+FO23+FP23+FS23</f>
        <v>4751.58</v>
      </c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6"/>
      <c r="EK23" s="60">
        <f>FL23+FM23+FN23+FO23+FP23+FT23</f>
        <v>5714.169</v>
      </c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6"/>
      <c r="FL23" s="30">
        <v>3252.22</v>
      </c>
      <c r="FM23" s="26">
        <v>157.534</v>
      </c>
      <c r="FN23" s="23">
        <v>1.453</v>
      </c>
      <c r="FO23" s="23">
        <v>0.696</v>
      </c>
      <c r="FP23" s="23">
        <f>0.239+0.262</f>
        <v>0.501</v>
      </c>
      <c r="FQ23" s="13">
        <v>664.96</v>
      </c>
      <c r="FR23" s="22">
        <v>1174.388</v>
      </c>
      <c r="FS23" s="13">
        <v>1339.176</v>
      </c>
      <c r="FT23" s="13">
        <v>2301.765</v>
      </c>
    </row>
    <row r="24" spans="168:176" ht="15.75" customHeight="1">
      <c r="FL24" s="15"/>
      <c r="FM24" s="16"/>
      <c r="FN24" s="17"/>
      <c r="FO24" s="17"/>
      <c r="FP24" s="17"/>
      <c r="FQ24" s="18"/>
      <c r="FR24" s="18"/>
      <c r="FS24" s="18"/>
      <c r="FT24" s="18"/>
    </row>
    <row r="25" spans="1:176" ht="15.75" customHeight="1">
      <c r="A25" s="7" t="s">
        <v>36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15"/>
      <c r="FM25" s="16"/>
      <c r="FN25" s="17"/>
      <c r="FO25" s="17"/>
      <c r="FP25" s="17"/>
      <c r="FQ25" s="18"/>
      <c r="FR25" s="18"/>
      <c r="FS25" s="18"/>
      <c r="FT25" s="18"/>
    </row>
    <row r="26" spans="168:176" ht="15.75" customHeight="1">
      <c r="FL26" s="15"/>
      <c r="FM26" s="16"/>
      <c r="FN26" s="17"/>
      <c r="FO26" s="17"/>
      <c r="FP26" s="17"/>
      <c r="FQ26" s="18"/>
      <c r="FR26" s="18"/>
      <c r="FS26" s="18"/>
      <c r="FT26" s="18"/>
    </row>
    <row r="27" spans="1:176" ht="17.25" customHeight="1">
      <c r="A27" s="107" t="s">
        <v>30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8"/>
      <c r="BH27" s="84" t="s">
        <v>26</v>
      </c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6"/>
      <c r="FL27" s="113" t="s">
        <v>37</v>
      </c>
      <c r="FM27" s="38" t="s">
        <v>44</v>
      </c>
      <c r="FN27" s="38" t="s">
        <v>46</v>
      </c>
      <c r="FO27" s="38" t="s">
        <v>45</v>
      </c>
      <c r="FP27" s="38" t="s">
        <v>47</v>
      </c>
      <c r="FQ27" s="40" t="s">
        <v>43</v>
      </c>
      <c r="FR27" s="40"/>
      <c r="FS27" s="40"/>
      <c r="FT27" s="40"/>
    </row>
    <row r="28" spans="1:176" ht="17.25" customHeight="1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10"/>
      <c r="BH28" s="84" t="s">
        <v>6</v>
      </c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6"/>
      <c r="FL28" s="113"/>
      <c r="FM28" s="39"/>
      <c r="FN28" s="39"/>
      <c r="FO28" s="39"/>
      <c r="FP28" s="39"/>
      <c r="FQ28" s="10" t="s">
        <v>38</v>
      </c>
      <c r="FR28" s="10" t="s">
        <v>39</v>
      </c>
      <c r="FS28" s="10" t="s">
        <v>40</v>
      </c>
      <c r="FT28" s="10" t="s">
        <v>41</v>
      </c>
    </row>
    <row r="29" spans="1:176" ht="15.75" customHeight="1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6"/>
      <c r="BH29" s="84" t="s">
        <v>2</v>
      </c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6"/>
      <c r="CI29" s="84" t="s">
        <v>3</v>
      </c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6"/>
      <c r="DJ29" s="84" t="s">
        <v>4</v>
      </c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6"/>
      <c r="EK29" s="84" t="s">
        <v>5</v>
      </c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6"/>
      <c r="FL29" s="11"/>
      <c r="FM29" s="14"/>
      <c r="FN29" s="12"/>
      <c r="FO29" s="12"/>
      <c r="FP29" s="12"/>
      <c r="FQ29" s="13"/>
      <c r="FR29" s="13"/>
      <c r="FS29" s="13"/>
      <c r="FT29" s="13"/>
    </row>
    <row r="30" spans="1:176" ht="15.75" customHeight="1">
      <c r="A30" s="111" t="s">
        <v>29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2"/>
      <c r="BH30" s="60">
        <f>FL30+FM30+FN30+FO30:FO31+FP30+FQ30</f>
        <v>1494.5140000000001</v>
      </c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6"/>
      <c r="CI30" s="60">
        <f>FL30+FM30+FN30+FO30+FP30+FR30</f>
        <v>2003.942</v>
      </c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6"/>
      <c r="DJ30" s="60">
        <f>FL30+FM30+FN30+FO30+FP30+FS30</f>
        <v>2168.73</v>
      </c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6"/>
      <c r="EK30" s="60">
        <f>FL30+FM30+FN30+FO30+FP30+FT30</f>
        <v>3131.319</v>
      </c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6"/>
      <c r="FL30" s="11">
        <f>FL21</f>
        <v>669.37</v>
      </c>
      <c r="FM30" s="27">
        <f>FM21</f>
        <v>157.534</v>
      </c>
      <c r="FN30" s="24">
        <f>FN21</f>
        <v>1.453</v>
      </c>
      <c r="FO30" s="24">
        <f>FO21</f>
        <v>0.696</v>
      </c>
      <c r="FP30" s="24">
        <f>FP21</f>
        <v>0.501</v>
      </c>
      <c r="FQ30" s="13">
        <v>664.96</v>
      </c>
      <c r="FR30" s="22">
        <v>1174.388</v>
      </c>
      <c r="FS30" s="13">
        <v>1339.176</v>
      </c>
      <c r="FT30" s="13">
        <v>2301.765</v>
      </c>
    </row>
    <row r="31" spans="1:176" ht="15.75" customHeight="1">
      <c r="A31" s="111" t="s">
        <v>27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2"/>
      <c r="BH31" s="60">
        <f>FL31+FM31+FN31+FO31:FO31+FP31+FQ31</f>
        <v>2461.4939999999997</v>
      </c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6"/>
      <c r="CI31" s="60">
        <f>FL31+FM31+FN31+FO31+FP31+FR31</f>
        <v>2970.9219999999996</v>
      </c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6"/>
      <c r="DJ31" s="60">
        <f>FL31+FM31+FN31+FO31+FP31+FS31</f>
        <v>3135.71</v>
      </c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6"/>
      <c r="EK31" s="60">
        <f>FL31+FM31+FN31+FO31+FP31+FT31</f>
        <v>4098.299</v>
      </c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6"/>
      <c r="FL31" s="30">
        <v>1636.35</v>
      </c>
      <c r="FM31" s="27">
        <f>FM22</f>
        <v>157.534</v>
      </c>
      <c r="FN31" s="24">
        <f>FN22</f>
        <v>1.453</v>
      </c>
      <c r="FO31" s="24">
        <f>FO22</f>
        <v>0.696</v>
      </c>
      <c r="FP31" s="24">
        <f>FP22</f>
        <v>0.501</v>
      </c>
      <c r="FQ31" s="13">
        <v>664.96</v>
      </c>
      <c r="FR31" s="22">
        <v>1174.388</v>
      </c>
      <c r="FS31" s="13">
        <v>1339.176</v>
      </c>
      <c r="FT31" s="13">
        <v>2301.765</v>
      </c>
    </row>
  </sheetData>
  <sheetProtection/>
  <mergeCells count="59">
    <mergeCell ref="FQ18:FT18"/>
    <mergeCell ref="FQ27:FT27"/>
    <mergeCell ref="FM27:FM28"/>
    <mergeCell ref="FN27:FN28"/>
    <mergeCell ref="FO27:FO28"/>
    <mergeCell ref="FP27:FP28"/>
    <mergeCell ref="FM18:FM19"/>
    <mergeCell ref="FN18:FN19"/>
    <mergeCell ref="FO18:FO19"/>
    <mergeCell ref="FP18:FP19"/>
    <mergeCell ref="FL18:FL19"/>
    <mergeCell ref="FL27:FL28"/>
    <mergeCell ref="DJ29:EJ29"/>
    <mergeCell ref="EK29:FK29"/>
    <mergeCell ref="EK23:FK23"/>
    <mergeCell ref="EK22:FK22"/>
    <mergeCell ref="DJ23:EJ23"/>
    <mergeCell ref="A27:BG29"/>
    <mergeCell ref="A31:BG31"/>
    <mergeCell ref="BH31:CH31"/>
    <mergeCell ref="CI31:DI31"/>
    <mergeCell ref="BH27:FK27"/>
    <mergeCell ref="BH28:FK28"/>
    <mergeCell ref="BH29:CH29"/>
    <mergeCell ref="CI29:DI29"/>
    <mergeCell ref="DJ31:EJ31"/>
    <mergeCell ref="EK31:FK31"/>
    <mergeCell ref="A30:BG30"/>
    <mergeCell ref="EK21:FK21"/>
    <mergeCell ref="A22:BG22"/>
    <mergeCell ref="BH30:CH30"/>
    <mergeCell ref="CI30:DI30"/>
    <mergeCell ref="DJ30:EJ30"/>
    <mergeCell ref="EK30:FK30"/>
    <mergeCell ref="A23:BG23"/>
    <mergeCell ref="BH23:CH23"/>
    <mergeCell ref="CI23:DI23"/>
    <mergeCell ref="A21:BG21"/>
    <mergeCell ref="BH21:CH21"/>
    <mergeCell ref="CI21:DI21"/>
    <mergeCell ref="DJ21:EJ21"/>
    <mergeCell ref="BH22:CH22"/>
    <mergeCell ref="CI22:DI22"/>
    <mergeCell ref="DJ22:EJ22"/>
    <mergeCell ref="A18:BG20"/>
    <mergeCell ref="BH18:FK18"/>
    <mergeCell ref="BH19:FK19"/>
    <mergeCell ref="BH20:CH20"/>
    <mergeCell ref="CI20:DI20"/>
    <mergeCell ref="DJ20:EJ20"/>
    <mergeCell ref="EK20:FK20"/>
    <mergeCell ref="BM11:DX11"/>
    <mergeCell ref="EC11:EU11"/>
    <mergeCell ref="A14:FK14"/>
    <mergeCell ref="A7:FK7"/>
    <mergeCell ref="A9:FK9"/>
    <mergeCell ref="BM10:DX10"/>
    <mergeCell ref="DY10:EB10"/>
    <mergeCell ref="EC10:EU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ob</cp:lastModifiedBy>
  <cp:lastPrinted>2012-05-12T07:47:59Z</cp:lastPrinted>
  <dcterms:created xsi:type="dcterms:W3CDTF">2010-05-19T10:50:44Z</dcterms:created>
  <dcterms:modified xsi:type="dcterms:W3CDTF">2012-07-13T08:48:42Z</dcterms:modified>
  <cp:category/>
  <cp:version/>
  <cp:contentType/>
  <cp:contentStatus/>
</cp:coreProperties>
</file>